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zenteno\ownCloud - Shirley Nair Zenteno Martinez@docs.aps.gob.bo\DOSSIER - UNE\01. PRESTACIONES\"/>
    </mc:Choice>
  </mc:AlternateContent>
  <xr:revisionPtr revIDLastSave="0" documentId="13_ncr:1_{95CA6CCE-1FBF-4B0F-AF00-4EE123A034F1}" xr6:coauthVersionLast="47" xr6:coauthVersionMax="47" xr10:uidLastSave="{00000000-0000-0000-0000-000000000000}"/>
  <bookViews>
    <workbookView xWindow="-120" yWindow="-120" windowWidth="29040" windowHeight="15720" tabRatio="878" firstSheet="1" activeTab="1" xr2:uid="{DF81E848-BAF6-44AB-9C6D-E67B8FF546D7}"/>
  </bookViews>
  <sheets>
    <sheet name="CARATULA" sheetId="13" state="hidden" r:id="rId1"/>
    <sheet name="JUB. ENTIDAD REG GEN 2012" sheetId="1" r:id="rId2"/>
    <sheet name="JUB. ENTIDAD REG GEN 2013" sheetId="12" r:id="rId3"/>
    <sheet name="JUB. ENTIDAD REG GEN 2014" sheetId="11" r:id="rId4"/>
    <sheet name="JUB. ENTIDAD REG GEN 2015" sheetId="10" r:id="rId5"/>
    <sheet name="JUB. ENTIDAD REG GEN 2016" sheetId="9" r:id="rId6"/>
    <sheet name="JUB. ENTIDAD REG GEN 2017" sheetId="8" r:id="rId7"/>
    <sheet name="JUB. ENTIDAD REG GEN 2018" sheetId="7" r:id="rId8"/>
    <sheet name="JUB. ENTIDAD REG GEN 2019" sheetId="6" r:id="rId9"/>
    <sheet name="JUB. ENTIDAD REG GEN 2020" sheetId="5" r:id="rId10"/>
    <sheet name="JUB. ENTIDAD REG GEN 2021" sheetId="4" r:id="rId11"/>
    <sheet name="JUB. ENTIDAD REG GEN 2022" sheetId="3" r:id="rId12"/>
    <sheet name="JUB. ENTIDAD REG GEN 2023" sheetId="2" r:id="rId13"/>
  </sheets>
  <definedNames>
    <definedName name="_xlnm.Print_Area" localSheetId="0">CARATULA!$B$1:$M$45</definedName>
    <definedName name="_xlnm.Print_Area" localSheetId="1">'JUB. ENTIDAD REG GEN 2012'!$B$1:$K$26</definedName>
    <definedName name="_xlnm.Print_Area" localSheetId="2">'JUB. ENTIDAD REG GEN 2013'!$B$1:$K$29</definedName>
    <definedName name="_xlnm.Print_Area" localSheetId="3">'JUB. ENTIDAD REG GEN 2014'!$B$1:$K$29</definedName>
    <definedName name="_xlnm.Print_Area" localSheetId="4">'JUB. ENTIDAD REG GEN 2015'!$B$1:$K$29</definedName>
    <definedName name="_xlnm.Print_Area" localSheetId="5">'JUB. ENTIDAD REG GEN 2016'!$B$1:$K$29</definedName>
    <definedName name="_xlnm.Print_Area" localSheetId="6">'JUB. ENTIDAD REG GEN 2017'!$B$1:$K$29</definedName>
    <definedName name="_xlnm.Print_Area" localSheetId="7">'JUB. ENTIDAD REG GEN 2018'!$B$1:$K$29</definedName>
    <definedName name="_xlnm.Print_Area" localSheetId="8">'JUB. ENTIDAD REG GEN 2019'!$B$1:$K$29</definedName>
    <definedName name="_xlnm.Print_Area" localSheetId="9">'JUB. ENTIDAD REG GEN 2020'!$B$1:$K$29</definedName>
    <definedName name="_xlnm.Print_Area" localSheetId="10">'JUB. ENTIDAD REG GEN 2021'!$B$1:$K$29</definedName>
    <definedName name="_xlnm.Print_Area" localSheetId="11">'JUB. ENTIDAD REG GEN 2022'!$B$1:$K$29</definedName>
    <definedName name="_xlnm.Print_Area" localSheetId="12">'JUB. ENTIDAD REG GEN 2023'!$B$1:$I$29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" l="1"/>
  <c r="N11" i="12" l="1"/>
  <c r="K13" i="12"/>
  <c r="K14" i="12"/>
  <c r="K15" i="12"/>
  <c r="K16" i="12"/>
  <c r="K17" i="12"/>
  <c r="K18" i="12"/>
  <c r="K19" i="12"/>
  <c r="K20" i="12"/>
  <c r="K21" i="12"/>
  <c r="C22" i="12"/>
  <c r="D22" i="12"/>
  <c r="E22" i="12"/>
  <c r="F22" i="12"/>
  <c r="G22" i="12"/>
  <c r="H22" i="12"/>
  <c r="I22" i="12"/>
  <c r="J22" i="12"/>
  <c r="N11" i="11"/>
  <c r="K13" i="11"/>
  <c r="K14" i="11"/>
  <c r="K15" i="11"/>
  <c r="K16" i="11"/>
  <c r="K17" i="11"/>
  <c r="K18" i="11"/>
  <c r="K19" i="11"/>
  <c r="K20" i="11"/>
  <c r="K21" i="11"/>
  <c r="C22" i="11"/>
  <c r="D22" i="11"/>
  <c r="E22" i="11"/>
  <c r="F22" i="11"/>
  <c r="G22" i="11"/>
  <c r="H22" i="11"/>
  <c r="I22" i="11"/>
  <c r="J22" i="11"/>
  <c r="N11" i="10"/>
  <c r="K13" i="10"/>
  <c r="K14" i="10"/>
  <c r="K15" i="10"/>
  <c r="K16" i="10"/>
  <c r="K17" i="10"/>
  <c r="K18" i="10"/>
  <c r="K19" i="10"/>
  <c r="K20" i="10"/>
  <c r="K21" i="10"/>
  <c r="C22" i="10"/>
  <c r="D22" i="10"/>
  <c r="E22" i="10"/>
  <c r="F22" i="10"/>
  <c r="G22" i="10"/>
  <c r="H22" i="10"/>
  <c r="I22" i="10"/>
  <c r="J22" i="10"/>
  <c r="N11" i="9"/>
  <c r="K13" i="9"/>
  <c r="K14" i="9"/>
  <c r="K15" i="9"/>
  <c r="K16" i="9"/>
  <c r="K17" i="9"/>
  <c r="K18" i="9"/>
  <c r="K19" i="9"/>
  <c r="K20" i="9"/>
  <c r="K21" i="9"/>
  <c r="C22" i="9"/>
  <c r="D22" i="9"/>
  <c r="E22" i="9"/>
  <c r="F22" i="9"/>
  <c r="G22" i="9"/>
  <c r="H22" i="9"/>
  <c r="I22" i="9"/>
  <c r="J22" i="9"/>
  <c r="N11" i="8"/>
  <c r="K13" i="8"/>
  <c r="K14" i="8"/>
  <c r="K15" i="8"/>
  <c r="K16" i="8"/>
  <c r="K17" i="8"/>
  <c r="K18" i="8"/>
  <c r="K19" i="8"/>
  <c r="K20" i="8"/>
  <c r="K21" i="8"/>
  <c r="C22" i="8"/>
  <c r="D22" i="8"/>
  <c r="E22" i="8"/>
  <c r="F22" i="8"/>
  <c r="G22" i="8"/>
  <c r="H22" i="8"/>
  <c r="I22" i="8"/>
  <c r="J22" i="8"/>
  <c r="N11" i="7"/>
  <c r="K13" i="7"/>
  <c r="K14" i="7"/>
  <c r="K15" i="7"/>
  <c r="K16" i="7"/>
  <c r="K17" i="7"/>
  <c r="K18" i="7"/>
  <c r="K19" i="7"/>
  <c r="K20" i="7"/>
  <c r="K21" i="7"/>
  <c r="C22" i="7"/>
  <c r="D22" i="7"/>
  <c r="E22" i="7"/>
  <c r="F22" i="7"/>
  <c r="G22" i="7"/>
  <c r="H22" i="7"/>
  <c r="I22" i="7"/>
  <c r="J22" i="7"/>
  <c r="N11" i="6"/>
  <c r="K13" i="6"/>
  <c r="K14" i="6"/>
  <c r="K15" i="6"/>
  <c r="K16" i="6"/>
  <c r="K17" i="6"/>
  <c r="K18" i="6"/>
  <c r="K19" i="6"/>
  <c r="K20" i="6"/>
  <c r="K21" i="6"/>
  <c r="C22" i="6"/>
  <c r="D22" i="6"/>
  <c r="E22" i="6"/>
  <c r="F22" i="6"/>
  <c r="G22" i="6"/>
  <c r="H22" i="6"/>
  <c r="I22" i="6"/>
  <c r="J22" i="6"/>
  <c r="N11" i="5"/>
  <c r="K13" i="5"/>
  <c r="K14" i="5"/>
  <c r="K15" i="5"/>
  <c r="K16" i="5"/>
  <c r="K17" i="5"/>
  <c r="K18" i="5"/>
  <c r="K19" i="5"/>
  <c r="K20" i="5"/>
  <c r="K21" i="5"/>
  <c r="C22" i="5"/>
  <c r="D22" i="5"/>
  <c r="E22" i="5"/>
  <c r="F22" i="5"/>
  <c r="G22" i="5"/>
  <c r="H22" i="5"/>
  <c r="I22" i="5"/>
  <c r="J22" i="5"/>
  <c r="N11" i="4"/>
  <c r="K13" i="4"/>
  <c r="K14" i="4"/>
  <c r="K15" i="4"/>
  <c r="K16" i="4"/>
  <c r="K17" i="4"/>
  <c r="K18" i="4"/>
  <c r="K19" i="4"/>
  <c r="K20" i="4"/>
  <c r="K21" i="4"/>
  <c r="C22" i="4"/>
  <c r="D22" i="4"/>
  <c r="E22" i="4"/>
  <c r="F22" i="4"/>
  <c r="G22" i="4"/>
  <c r="H22" i="4"/>
  <c r="I22" i="4"/>
  <c r="J22" i="4"/>
  <c r="N11" i="3"/>
  <c r="K13" i="3"/>
  <c r="K14" i="3"/>
  <c r="K15" i="3"/>
  <c r="K16" i="3"/>
  <c r="K17" i="3"/>
  <c r="K18" i="3"/>
  <c r="K19" i="3"/>
  <c r="K20" i="3"/>
  <c r="K21" i="3"/>
  <c r="C22" i="3"/>
  <c r="D22" i="3"/>
  <c r="E22" i="3"/>
  <c r="F22" i="3"/>
  <c r="G22" i="3"/>
  <c r="H22" i="3"/>
  <c r="I22" i="3"/>
  <c r="J22" i="3"/>
  <c r="L11" i="2"/>
  <c r="I13" i="2"/>
  <c r="I14" i="2"/>
  <c r="I15" i="2"/>
  <c r="I16" i="2"/>
  <c r="I17" i="2"/>
  <c r="I18" i="2"/>
  <c r="I19" i="2"/>
  <c r="I20" i="2"/>
  <c r="C22" i="2"/>
  <c r="D22" i="2"/>
  <c r="E22" i="2"/>
  <c r="F22" i="2"/>
  <c r="G22" i="2"/>
  <c r="H22" i="2"/>
  <c r="K22" i="11" l="1"/>
  <c r="K22" i="5"/>
  <c r="K22" i="3"/>
  <c r="K22" i="7"/>
  <c r="K22" i="10"/>
  <c r="K22" i="9"/>
  <c r="K22" i="8"/>
  <c r="K22" i="6"/>
  <c r="K22" i="4"/>
  <c r="I22" i="2"/>
  <c r="K22" i="12"/>
  <c r="D22" i="1"/>
  <c r="E22" i="1"/>
  <c r="F22" i="1"/>
  <c r="G22" i="1"/>
  <c r="H22" i="1"/>
  <c r="I22" i="1"/>
  <c r="J22" i="1"/>
  <c r="C22" i="1"/>
  <c r="K21" i="1"/>
  <c r="K20" i="1"/>
  <c r="K19" i="1"/>
  <c r="K18" i="1"/>
  <c r="K17" i="1"/>
  <c r="K16" i="1"/>
  <c r="K15" i="1"/>
  <c r="K14" i="1"/>
  <c r="K13" i="1"/>
  <c r="N11" i="1"/>
  <c r="K22" i="1" l="1"/>
</calcChain>
</file>

<file path=xl/sharedStrings.xml><?xml version="1.0" encoding="utf-8"?>
<sst xmlns="http://schemas.openxmlformats.org/spreadsheetml/2006/main" count="393" uniqueCount="39">
  <si>
    <t>REGIONAL</t>
  </si>
  <si>
    <t>SEGUROS PROVIDA S.A.</t>
  </si>
  <si>
    <t>CHUQUISACA</t>
  </si>
  <si>
    <t>LA PAZ</t>
  </si>
  <si>
    <t>COCHABAMBA</t>
  </si>
  <si>
    <t>ORURO</t>
  </si>
  <si>
    <t>POTOSI</t>
  </si>
  <si>
    <t>TARIJA</t>
  </si>
  <si>
    <t>SANTA CRUZ</t>
  </si>
  <si>
    <t>BENI</t>
  </si>
  <si>
    <t>PANDO</t>
  </si>
  <si>
    <t>FEMENINO</t>
  </si>
  <si>
    <t xml:space="preserve">MASCULINO </t>
  </si>
  <si>
    <t>FUTURO DE BOLIVIA S.A. AFP</t>
  </si>
  <si>
    <t>BBVA PREVISIÓN AFP S.A.</t>
  </si>
  <si>
    <t>GESTORA PÚBLICA DE LA SEGURIDAD SOCIAL DE LARGO PLAZO</t>
  </si>
  <si>
    <t>(En número de personas)</t>
  </si>
  <si>
    <t>A diciembre de 2012</t>
  </si>
  <si>
    <t>A diciembre de 2013</t>
  </si>
  <si>
    <t>A diciembre de 2015</t>
  </si>
  <si>
    <t>A diciembre de 2016</t>
  </si>
  <si>
    <t>A diciembre de 2017</t>
  </si>
  <si>
    <t>A diciembre de 2018</t>
  </si>
  <si>
    <t>A diciembre de 2019</t>
  </si>
  <si>
    <t>A diciembre de 2020</t>
  </si>
  <si>
    <t>A diciembre de 2022</t>
  </si>
  <si>
    <t>A diciembre de 2023</t>
  </si>
  <si>
    <t>TOTAL</t>
  </si>
  <si>
    <t>PERSONAS QUE GENERARON DERECHO A PAGO DE PENSIONES POR</t>
  </si>
  <si>
    <t>JUBILACIÓN SSO Y SIP, PAGO CCM, PENSIÓN MÍNIMA Y
PENSIÓN SOLIDARIA DE VEJEZ</t>
  </si>
  <si>
    <t>Fuente: Elaborado en base a informacion remitida por Futuro de Bolivia S.A. AFP, BBVA Previsión AFP S.A., La Vitalicia Seguros y Reaseguros de Vida S.A. y Seguros PROVIDA S.A.</t>
  </si>
  <si>
    <t>SSO: Seguro Social Obligatorio.</t>
  </si>
  <si>
    <t>SIP: Sistema Integral de Pensiones.</t>
  </si>
  <si>
    <t>CCM: Son contratos de Pago de Compensación de Cotizaciones Mensual (AFP).</t>
  </si>
  <si>
    <t>A diciembre de 2014</t>
  </si>
  <si>
    <t>A diciembre de 2021</t>
  </si>
  <si>
    <t>Fuente: Elaborado en base a informacion remitida por la Gestora Pública de la Seguridad Social de Largo Plazo, La Vitalicia Seguros y Reaseguros de Vida S.A. y Seguros PROVIDA S.A.</t>
  </si>
  <si>
    <t>POR OFICINA REGIONAL Y GÉNERO</t>
  </si>
  <si>
    <t>LA VITALICIA SEGUROS Y REASEGUROS DE VIDA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</si>
</sst>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33">
    <font>
      <sz val="10"/>
      <color theme="1"/>
      <name val="Liberation Sans"/>
      <family val="2"/>
    </font>
    <font>
      <sz val="10"/>
      <color theme="1"/>
      <name val="Liberation Sans"/>
      <family val="2"/>
    </font>
    <font>
      <b/>
      <sz val="10"/>
      <color theme="1"/>
      <name val="Liberation Sans"/>
      <family val="2"/>
    </font>
    <font>
      <b/>
      <sz val="10"/>
      <color rgb="FFFFFFFF"/>
      <name val="Liberation Sans"/>
      <family val="2"/>
    </font>
    <font>
      <sz val="10"/>
      <color rgb="FFCC0000"/>
      <name val="Liberation Sans"/>
      <family val="2"/>
    </font>
    <font>
      <sz val="8"/>
      <color rgb="FF000000"/>
      <name val="Arial1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b/>
      <sz val="18"/>
      <color rgb="FF000000"/>
      <name val="Liberation Sans"/>
      <family val="2"/>
    </font>
    <font>
      <b/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i/>
      <u/>
      <sz val="10"/>
      <color theme="1"/>
      <name val="Liberation Sans"/>
      <family val="2"/>
    </font>
    <font>
      <b/>
      <i/>
      <sz val="14"/>
      <color rgb="FF000000"/>
      <name val="Arial"/>
      <family val="2"/>
    </font>
    <font>
      <b/>
      <i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FFFF"/>
      <name val="Calibri"/>
      <family val="2"/>
    </font>
    <font>
      <sz val="8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0"/>
      <color rgb="FF000000"/>
      <name val="Arial1"/>
    </font>
    <font>
      <b/>
      <sz val="11"/>
      <color theme="0"/>
      <name val="Calibri"/>
      <family val="2"/>
    </font>
    <font>
      <b/>
      <i/>
      <sz val="9"/>
      <color rgb="FF000000"/>
      <name val="Arial"/>
      <family val="2"/>
    </font>
    <font>
      <b/>
      <sz val="14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17375E"/>
        <bgColor rgb="FF17375E"/>
      </patternFill>
    </fill>
    <fill>
      <patternFill patternType="solid">
        <fgColor rgb="FFFFFFFF"/>
        <bgColor rgb="FFFFFFFF"/>
      </patternFill>
    </fill>
    <fill>
      <patternFill patternType="solid">
        <fgColor rgb="FF558ED5"/>
        <bgColor rgb="FFCCE4FF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FFFFFF"/>
      </bottom>
      <diagonal/>
    </border>
  </borders>
  <cellStyleXfs count="22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0" borderId="0" applyNumberFormat="0" applyFill="0" applyBorder="0" applyProtection="0"/>
    <xf numFmtId="0" fontId="3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1"/>
    <xf numFmtId="0" fontId="14" fillId="0" borderId="0"/>
    <xf numFmtId="0" fontId="1" fillId="0" borderId="0"/>
    <xf numFmtId="0" fontId="1" fillId="0" borderId="0"/>
    <xf numFmtId="0" fontId="4" fillId="0" borderId="0"/>
    <xf numFmtId="0" fontId="24" fillId="0" borderId="0" applyNumberFormat="0" applyFill="0" applyBorder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8" fillId="9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20"/>
    <xf numFmtId="0" fontId="27" fillId="0" borderId="0" xfId="20" applyFont="1" applyFill="1" applyBorder="1" applyAlignment="1">
      <alignment horizontal="center" vertical="center"/>
    </xf>
    <xf numFmtId="0" fontId="24" fillId="0" borderId="0" xfId="20" applyFill="1" applyBorder="1"/>
    <xf numFmtId="0" fontId="24" fillId="0" borderId="0" xfId="20" applyFill="1" applyBorder="1" applyAlignment="1">
      <alignment horizontal="center" vertical="center"/>
    </xf>
    <xf numFmtId="0" fontId="28" fillId="0" borderId="0" xfId="20" applyFont="1" applyFill="1" applyBorder="1" applyAlignment="1">
      <alignment horizontal="center" vertical="center"/>
    </xf>
    <xf numFmtId="0" fontId="28" fillId="0" borderId="0" xfId="20" applyFont="1" applyFill="1" applyBorder="1" applyAlignment="1">
      <alignment horizontal="center" vertical="center" wrapText="1"/>
    </xf>
    <xf numFmtId="0" fontId="29" fillId="0" borderId="0" xfId="20" applyFont="1" applyFill="1" applyBorder="1" applyAlignment="1">
      <alignment horizontal="left" vertical="center" wrapText="1"/>
    </xf>
    <xf numFmtId="41" fontId="20" fillId="0" borderId="0" xfId="20" applyNumberFormat="1" applyFont="1" applyFill="1" applyBorder="1" applyAlignment="1">
      <alignment horizontal="center" vertical="center"/>
    </xf>
    <xf numFmtId="41" fontId="21" fillId="0" borderId="0" xfId="20" applyNumberFormat="1" applyFont="1" applyFill="1" applyBorder="1" applyAlignment="1">
      <alignment horizontal="center" vertical="center"/>
    </xf>
    <xf numFmtId="0" fontId="22" fillId="0" borderId="0" xfId="20" applyFont="1" applyFill="1" applyBorder="1"/>
    <xf numFmtId="3" fontId="22" fillId="0" borderId="0" xfId="20" applyNumberFormat="1" applyFont="1" applyFill="1" applyBorder="1" applyAlignment="1">
      <alignment horizontal="center" vertical="center"/>
    </xf>
    <xf numFmtId="3" fontId="24" fillId="0" borderId="0" xfId="20" applyNumberFormat="1" applyFill="1" applyBorder="1"/>
    <xf numFmtId="0" fontId="30" fillId="0" borderId="0" xfId="7" applyFont="1" applyFill="1" applyBorder="1"/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5" fillId="0" borderId="0" xfId="0" applyFont="1"/>
    <xf numFmtId="0" fontId="31" fillId="0" borderId="0" xfId="0" applyFont="1" applyAlignment="1">
      <alignment vertical="center"/>
    </xf>
    <xf numFmtId="164" fontId="21" fillId="10" borderId="3" xfId="21" applyNumberFormat="1" applyFont="1" applyFill="1" applyBorder="1" applyAlignment="1">
      <alignment horizontal="center"/>
    </xf>
    <xf numFmtId="164" fontId="21" fillId="10" borderId="4" xfId="21" applyNumberFormat="1" applyFont="1" applyFill="1" applyBorder="1" applyAlignment="1">
      <alignment horizontal="center"/>
    </xf>
    <xf numFmtId="164" fontId="21" fillId="10" borderId="4" xfId="21" applyNumberFormat="1" applyFont="1" applyFill="1" applyBorder="1"/>
    <xf numFmtId="164" fontId="30" fillId="11" borderId="4" xfId="21" applyNumberFormat="1" applyFont="1" applyFill="1" applyBorder="1"/>
    <xf numFmtId="0" fontId="30" fillId="11" borderId="4" xfId="7" applyFont="1" applyFill="1" applyBorder="1" applyAlignment="1">
      <alignment horizontal="center"/>
    </xf>
    <xf numFmtId="0" fontId="21" fillId="10" borderId="4" xfId="0" applyFont="1" applyFill="1" applyBorder="1" applyAlignment="1">
      <alignment horizontal="center"/>
    </xf>
    <xf numFmtId="0" fontId="15" fillId="0" borderId="0" xfId="0" applyFont="1" applyAlignment="1">
      <alignment vertical="center" wrapText="1"/>
    </xf>
    <xf numFmtId="0" fontId="21" fillId="10" borderId="3" xfId="0" applyFont="1" applyFill="1" applyBorder="1" applyAlignment="1">
      <alignment horizontal="center"/>
    </xf>
    <xf numFmtId="164" fontId="21" fillId="10" borderId="3" xfId="21" applyNumberFormat="1" applyFont="1" applyFill="1" applyBorder="1"/>
    <xf numFmtId="164" fontId="30" fillId="11" borderId="7" xfId="21" applyNumberFormat="1" applyFont="1" applyFill="1" applyBorder="1"/>
    <xf numFmtId="0" fontId="0" fillId="0" borderId="0" xfId="0"/>
    <xf numFmtId="0" fontId="15" fillId="0" borderId="0" xfId="20" applyFont="1" applyFill="1" applyBorder="1" applyAlignment="1">
      <alignment horizontal="center" vertical="center"/>
    </xf>
    <xf numFmtId="0" fontId="15" fillId="0" borderId="0" xfId="20" applyFont="1" applyFill="1" applyBorder="1" applyAlignment="1">
      <alignment horizontal="center" vertical="center" wrapText="1"/>
    </xf>
    <xf numFmtId="0" fontId="25" fillId="0" borderId="0" xfId="20" applyFont="1" applyFill="1" applyBorder="1" applyAlignment="1">
      <alignment horizontal="center" vertical="center"/>
    </xf>
    <xf numFmtId="49" fontId="26" fillId="0" borderId="0" xfId="20" applyNumberFormat="1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9" borderId="5" xfId="0" applyFont="1" applyFill="1" applyBorder="1" applyAlignment="1">
      <alignment horizontal="center" vertical="center" wrapText="1"/>
    </xf>
    <xf numFmtId="0" fontId="18" fillId="9" borderId="6" xfId="0" applyFont="1" applyFill="1" applyBorder="1" applyAlignment="1">
      <alignment horizontal="center" vertical="center" wrapText="1"/>
    </xf>
  </cellXfs>
  <cellStyles count="22">
    <cellStyle name="Accent" xfId="2" xr:uid="{E39AA4E9-696C-4CA4-808D-1B53C38E8495}"/>
    <cellStyle name="Accent 1" xfId="3" xr:uid="{C4061F34-E02A-4318-8477-71FC0977A8C1}"/>
    <cellStyle name="Accent 2" xfId="4" xr:uid="{42A66D9C-716F-4067-89AE-0B1161634B80}"/>
    <cellStyle name="Accent 3" xfId="5" xr:uid="{1524717A-2615-4F11-9EE6-D1BB24DD6B6D}"/>
    <cellStyle name="Bad" xfId="6" xr:uid="{D65B9D4E-117A-4637-A5CD-2C53B13F5542}"/>
    <cellStyle name="Default" xfId="7" xr:uid="{5DF68F3C-4648-4D21-B265-FF55EA3581DA}"/>
    <cellStyle name="Default 2" xfId="20" xr:uid="{AC817E31-1712-4DD4-8731-AE8382841647}"/>
    <cellStyle name="Error" xfId="8" xr:uid="{9E1D5ADD-64F4-48EA-BCAD-4CB08F9B0312}"/>
    <cellStyle name="Footnote" xfId="9" xr:uid="{58EB9E5B-4576-454C-9049-1D3258BAD9C1}"/>
    <cellStyle name="Good" xfId="10" xr:uid="{5193FAB8-0674-40E8-9B73-107B16771240}"/>
    <cellStyle name="Heading" xfId="11" xr:uid="{04157D02-4D8F-40CD-B34E-BB39145CFDC5}"/>
    <cellStyle name="Heading 1" xfId="12" xr:uid="{75AD5059-C66B-45D1-9E7B-15182F5C237F}"/>
    <cellStyle name="Heading 2" xfId="13" xr:uid="{0AD27DF6-20C7-459F-A248-A5E7A4D7FBBE}"/>
    <cellStyle name="Hyperlink" xfId="14" xr:uid="{2A7F5B44-FCEB-4A59-9423-0C26A96A31CF}"/>
    <cellStyle name="Millares" xfId="21" builtinId="3"/>
    <cellStyle name="Neutral" xfId="1" builtinId="28" customBuiltin="1"/>
    <cellStyle name="Normal" xfId="0" builtinId="0" customBuiltin="1"/>
    <cellStyle name="Note" xfId="15" xr:uid="{C9965974-33D1-4871-80B9-AAED05E46B46}"/>
    <cellStyle name="Result" xfId="16" xr:uid="{21DA5057-E408-4833-B27D-E50B5010A604}"/>
    <cellStyle name="Status" xfId="17" xr:uid="{74818BAC-70D7-42BF-99AB-83A92F54C50B}"/>
    <cellStyle name="Text" xfId="18" xr:uid="{345D19F8-DAB1-4048-A9EA-0405DC7018F1}"/>
    <cellStyle name="Warning" xfId="19" xr:uid="{85CE4DEF-84CB-4B14-8ADD-0676C0FCFECD}"/>
  </cellStyles>
  <dxfs count="0"/>
  <tableStyles count="0" defaultTableStyle="TableStyleMedium2" defaultPivotStyle="PivotStyleLight16"/>
  <colors>
    <mruColors>
      <color rgb="FF0E2841"/>
      <color rgb="FF0E28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12</xdr:col>
      <xdr:colOff>900546</xdr:colOff>
      <xdr:row>45</xdr:row>
      <xdr:rowOff>34637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4BA142-2A43-45A6-B941-3D3EB4DD0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0"/>
          <a:ext cx="12013046" cy="7908637"/>
        </a:xfrm>
        <a:prstGeom prst="rect">
          <a:avLst/>
        </a:prstGeom>
      </xdr:spPr>
    </xdr:pic>
    <xdr:clientData/>
  </xdr:twoCellAnchor>
  <xdr:twoCellAnchor>
    <xdr:from>
      <xdr:col>1</xdr:col>
      <xdr:colOff>1724601</xdr:colOff>
      <xdr:row>21</xdr:row>
      <xdr:rowOff>95250</xdr:rowOff>
    </xdr:from>
    <xdr:to>
      <xdr:col>10</xdr:col>
      <xdr:colOff>878897</xdr:colOff>
      <xdr:row>31</xdr:row>
      <xdr:rowOff>75598</xdr:rowOff>
    </xdr:to>
    <xdr:sp macro="" textlink="">
      <xdr:nvSpPr>
        <xdr:cNvPr id="5" name="Google Shape;186;p26">
          <a:extLst>
            <a:ext uri="{FF2B5EF4-FFF2-40B4-BE49-F238E27FC236}">
              <a16:creationId xmlns:a16="http://schemas.microsoft.com/office/drawing/2014/main" id="{D9900542-8BB5-41F4-AA80-344F2EB1102A}"/>
            </a:ext>
          </a:extLst>
        </xdr:cNvPr>
        <xdr:cNvSpPr txBox="1">
          <a:spLocks noGrp="1"/>
        </xdr:cNvSpPr>
      </xdr:nvSpPr>
      <xdr:spPr>
        <a:xfrm>
          <a:off x="1835726" y="4508500"/>
          <a:ext cx="8377671" cy="144084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b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6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PERSONAS QUE GENERARON DERECHO A PAGO DE PENSIONES POR JUBILACIÓN SSO Y SIP, PAGO CCM, PENSIÓN MÍNIMA Y PENSIÓN SOLIDARIA DE VEJEZ POR OFICINA REGIONAL Y GÉNERO</a:t>
          </a:r>
          <a:endParaRPr sz="3600">
            <a:solidFill>
              <a:srgbClr val="0E284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381000</xdr:colOff>
      <xdr:row>2</xdr:row>
      <xdr:rowOff>47625</xdr:rowOff>
    </xdr:from>
    <xdr:to>
      <xdr:col>7</xdr:col>
      <xdr:colOff>190500</xdr:colOff>
      <xdr:row>8</xdr:row>
      <xdr:rowOff>9236</xdr:rowOff>
    </xdr:to>
    <xdr:sp macro="" textlink="">
      <xdr:nvSpPr>
        <xdr:cNvPr id="6" name="Diagrama de flujo: proceso alternativo 5">
          <a:extLst>
            <a:ext uri="{FF2B5EF4-FFF2-40B4-BE49-F238E27FC236}">
              <a16:creationId xmlns:a16="http://schemas.microsoft.com/office/drawing/2014/main" id="{260EFD91-B5D1-4696-BC91-8C084CE89EED}"/>
            </a:ext>
          </a:extLst>
        </xdr:cNvPr>
        <xdr:cNvSpPr/>
      </xdr:nvSpPr>
      <xdr:spPr>
        <a:xfrm>
          <a:off x="492125" y="333375"/>
          <a:ext cx="6318250" cy="1326861"/>
        </a:xfrm>
        <a:prstGeom prst="flowChartAlternateProcess">
          <a:avLst/>
        </a:prstGeom>
        <a:solidFill>
          <a:schemeClr val="bg2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BO" sz="1100"/>
        </a:p>
      </xdr:txBody>
    </xdr:sp>
    <xdr:clientData/>
  </xdr:twoCellAnchor>
  <xdr:twoCellAnchor editAs="oneCell">
    <xdr:from>
      <xdr:col>1</xdr:col>
      <xdr:colOff>673195</xdr:colOff>
      <xdr:row>2</xdr:row>
      <xdr:rowOff>128038</xdr:rowOff>
    </xdr:from>
    <xdr:to>
      <xdr:col>7</xdr:col>
      <xdr:colOff>95251</xdr:colOff>
      <xdr:row>7</xdr:row>
      <xdr:rowOff>59748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ED2F47B-7958-4158-B6BD-D58DFD656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320" y="413788"/>
          <a:ext cx="5930806" cy="11064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606136</xdr:colOff>
      <xdr:row>0</xdr:row>
      <xdr:rowOff>51954</xdr:rowOff>
    </xdr:from>
    <xdr:ext cx="1494502" cy="513038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FB432F9F-F340-42D1-9B0F-346024959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3386" y="51954"/>
          <a:ext cx="1494502" cy="513038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614794</xdr:colOff>
      <xdr:row>0</xdr:row>
      <xdr:rowOff>43295</xdr:rowOff>
    </xdr:from>
    <xdr:ext cx="1494502" cy="513038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AB320D64-E01F-4F79-A96B-FB1D6EDD3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2044" y="43295"/>
          <a:ext cx="1494502" cy="513038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614795</xdr:colOff>
      <xdr:row>0</xdr:row>
      <xdr:rowOff>51954</xdr:rowOff>
    </xdr:from>
    <xdr:ext cx="1494502" cy="513038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DC808E05-FC97-4862-8F36-599537666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2045" y="51954"/>
          <a:ext cx="1494502" cy="513038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484909</xdr:colOff>
      <xdr:row>0</xdr:row>
      <xdr:rowOff>43296</xdr:rowOff>
    </xdr:from>
    <xdr:ext cx="1494502" cy="513038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11549EBF-5C0C-4DD5-8F44-0143F7BF9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6977" y="43296"/>
          <a:ext cx="1494502" cy="51303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632113</xdr:colOff>
      <xdr:row>0</xdr:row>
      <xdr:rowOff>34637</xdr:rowOff>
    </xdr:from>
    <xdr:ext cx="1494502" cy="513038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363C8D4A-08D5-4903-8E75-BE0A5286A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9363" y="34637"/>
          <a:ext cx="1494502" cy="51303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614794</xdr:colOff>
      <xdr:row>0</xdr:row>
      <xdr:rowOff>43295</xdr:rowOff>
    </xdr:from>
    <xdr:ext cx="1494502" cy="513038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9C594992-A775-487D-9EB6-1B128312B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2044" y="43295"/>
          <a:ext cx="1494502" cy="51303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606136</xdr:colOff>
      <xdr:row>0</xdr:row>
      <xdr:rowOff>34637</xdr:rowOff>
    </xdr:from>
    <xdr:ext cx="1494502" cy="513038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496FC117-7656-4754-A2B3-A3B5E8BD9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73386" y="34637"/>
          <a:ext cx="1494502" cy="51303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623454</xdr:colOff>
      <xdr:row>0</xdr:row>
      <xdr:rowOff>51954</xdr:rowOff>
    </xdr:from>
    <xdr:ext cx="1494502" cy="513038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58AC4883-E317-4663-B952-C11294050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0704" y="51954"/>
          <a:ext cx="1494502" cy="51303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623454</xdr:colOff>
      <xdr:row>0</xdr:row>
      <xdr:rowOff>43295</xdr:rowOff>
    </xdr:from>
    <xdr:ext cx="1494502" cy="513038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C1ECE8BD-74D0-4D1D-BF80-09BBB1C85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0704" y="43295"/>
          <a:ext cx="1494502" cy="51303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623455</xdr:colOff>
      <xdr:row>0</xdr:row>
      <xdr:rowOff>43295</xdr:rowOff>
    </xdr:from>
    <xdr:ext cx="1494502" cy="513038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EA613204-A68F-49EC-A9B6-7FD49D467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0705" y="43295"/>
          <a:ext cx="1494502" cy="513038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614796</xdr:colOff>
      <xdr:row>0</xdr:row>
      <xdr:rowOff>51954</xdr:rowOff>
    </xdr:from>
    <xdr:ext cx="1494502" cy="513038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47096446-2A25-4A3F-92A7-830E99043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2046" y="51954"/>
          <a:ext cx="1494502" cy="513038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614795</xdr:colOff>
      <xdr:row>0</xdr:row>
      <xdr:rowOff>43295</xdr:rowOff>
    </xdr:from>
    <xdr:ext cx="1494502" cy="513038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AA311EB4-2765-49FC-83D1-08BB068EB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2045" y="43295"/>
          <a:ext cx="1494502" cy="51303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D1366-2D0B-4DAC-85DE-F589F13A386D}">
  <sheetPr>
    <pageSetUpPr fitToPage="1"/>
  </sheetPr>
  <dimension ref="A1:N23"/>
  <sheetViews>
    <sheetView view="pageBreakPreview" topLeftCell="A2" zoomScale="60" zoomScaleNormal="55" workbookViewId="0">
      <selection activeCell="B9" sqref="B9:M9"/>
    </sheetView>
  </sheetViews>
  <sheetFormatPr baseColWidth="10" defaultColWidth="7.85546875" defaultRowHeight="11.25"/>
  <cols>
    <col min="1" max="1" width="1.7109375" style="8" customWidth="1"/>
    <col min="2" max="2" width="29.7109375" style="8" customWidth="1"/>
    <col min="3" max="12" width="13.5703125" style="8" customWidth="1"/>
    <col min="13" max="13" width="13.85546875" style="8" customWidth="1"/>
    <col min="14" max="14" width="7.85546875" style="8" customWidth="1"/>
    <col min="15" max="16384" width="7.85546875" style="8"/>
  </cols>
  <sheetData>
    <row r="1" spans="1:14">
      <c r="F1" s="35"/>
    </row>
    <row r="2" spans="1:14">
      <c r="F2" s="35"/>
    </row>
    <row r="3" spans="1:14">
      <c r="F3" s="35"/>
    </row>
    <row r="6" spans="1:14" ht="18.7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4" ht="39.75" customHeight="1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4" ht="15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4" ht="12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4" s="10" customFormat="1" ht="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4" s="10" customFormat="1" ht="1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spans="1:14" customFormat="1" ht="24" customHeight="1">
      <c r="A12" s="10"/>
      <c r="B12" s="14"/>
      <c r="C12" s="15"/>
      <c r="D12" s="15"/>
      <c r="E12" s="15"/>
      <c r="F12" s="16"/>
      <c r="G12" s="16"/>
      <c r="H12" s="16"/>
      <c r="I12" s="16"/>
      <c r="J12" s="16"/>
      <c r="K12" s="16"/>
      <c r="L12" s="16"/>
      <c r="M12" s="16"/>
      <c r="N12" s="10"/>
    </row>
    <row r="13" spans="1:14" customFormat="1" ht="24" customHeight="1">
      <c r="A13" s="10"/>
      <c r="B13" s="14"/>
      <c r="C13" s="15"/>
      <c r="D13" s="15"/>
      <c r="E13" s="15"/>
      <c r="F13" s="16"/>
      <c r="G13" s="16"/>
      <c r="H13" s="16"/>
      <c r="I13" s="16"/>
      <c r="J13" s="16"/>
      <c r="K13" s="16"/>
      <c r="L13" s="16"/>
      <c r="M13" s="16"/>
      <c r="N13" s="10"/>
    </row>
    <row r="14" spans="1:14" customFormat="1" ht="28.5" customHeight="1">
      <c r="A14" s="10"/>
      <c r="B14" s="14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0"/>
    </row>
    <row r="15" spans="1:14" customFormat="1" ht="24" customHeight="1">
      <c r="A15" s="10"/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0"/>
    </row>
    <row r="16" spans="1:14" customFormat="1" ht="15">
      <c r="A16" s="10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0"/>
    </row>
    <row r="17" spans="1:14" customFormat="1" ht="12.7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9"/>
      <c r="M17" s="19"/>
      <c r="N17" s="10"/>
    </row>
    <row r="18" spans="1:14" customFormat="1" ht="12.7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customFormat="1" ht="12.7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customFormat="1" ht="12.7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customFormat="1" ht="12.7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customFormat="1" ht="12.7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customFormat="1" ht="12.7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</sheetData>
  <mergeCells count="5">
    <mergeCell ref="F1:F3"/>
    <mergeCell ref="B6:M6"/>
    <mergeCell ref="B7:M7"/>
    <mergeCell ref="B8:M8"/>
    <mergeCell ref="B9:M9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7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66F00-4244-4561-93BB-97FF4E9F619C}">
  <sheetPr>
    <pageSetUpPr fitToPage="1"/>
  </sheetPr>
  <dimension ref="A1:N44"/>
  <sheetViews>
    <sheetView showGridLines="0" zoomScale="110" zoomScaleNormal="110" zoomScaleSheetLayoutView="120" workbookViewId="0">
      <selection activeCell="G11" sqref="G11:H11"/>
    </sheetView>
  </sheetViews>
  <sheetFormatPr baseColWidth="10" defaultColWidth="7.85546875" defaultRowHeight="12.75"/>
  <cols>
    <col min="1" max="1" width="4.28515625" customWidth="1"/>
    <col min="2" max="3" width="17" customWidth="1"/>
    <col min="4" max="4" width="14.7109375" customWidth="1"/>
    <col min="5" max="5" width="17" customWidth="1"/>
    <col min="6" max="6" width="17.7109375" customWidth="1"/>
    <col min="7" max="8" width="18" customWidth="1"/>
    <col min="9" max="11" width="17" customWidth="1"/>
    <col min="12" max="12" width="4.28515625" customWidth="1"/>
    <col min="13" max="13" width="7.85546875" customWidth="1"/>
  </cols>
  <sheetData>
    <row r="1" spans="1:14">
      <c r="G1" s="35"/>
    </row>
    <row r="2" spans="1:14">
      <c r="G2" s="35"/>
    </row>
    <row r="3" spans="1:14">
      <c r="G3" s="35"/>
    </row>
    <row r="5" spans="1:14" ht="18.75" customHeight="1">
      <c r="B5" s="41" t="s">
        <v>28</v>
      </c>
      <c r="C5" s="41"/>
      <c r="D5" s="41"/>
      <c r="E5" s="41"/>
      <c r="F5" s="41"/>
      <c r="G5" s="41"/>
      <c r="H5" s="41"/>
      <c r="I5" s="41"/>
      <c r="J5" s="41"/>
      <c r="K5" s="41"/>
      <c r="L5" s="1"/>
      <c r="M5" s="1"/>
    </row>
    <row r="6" spans="1:14" ht="34.5" customHeight="1">
      <c r="B6" s="41" t="s">
        <v>29</v>
      </c>
      <c r="C6" s="41"/>
      <c r="D6" s="41"/>
      <c r="E6" s="41"/>
      <c r="F6" s="41"/>
      <c r="G6" s="41"/>
      <c r="H6" s="41"/>
      <c r="I6" s="41"/>
      <c r="J6" s="41"/>
      <c r="K6" s="41"/>
      <c r="L6" s="1"/>
      <c r="M6" s="1"/>
    </row>
    <row r="7" spans="1:14" ht="18">
      <c r="B7" s="42" t="s">
        <v>37</v>
      </c>
      <c r="C7" s="42"/>
      <c r="D7" s="42"/>
      <c r="E7" s="42"/>
      <c r="F7" s="42"/>
      <c r="G7" s="42"/>
      <c r="H7" s="42"/>
      <c r="I7" s="42"/>
      <c r="J7" s="42"/>
      <c r="K7" s="42"/>
      <c r="L7" s="2"/>
      <c r="M7" s="2"/>
    </row>
    <row r="8" spans="1:14">
      <c r="B8" s="43" t="s">
        <v>24</v>
      </c>
      <c r="C8" s="43"/>
      <c r="D8" s="43"/>
      <c r="E8" s="43"/>
      <c r="F8" s="43"/>
      <c r="G8" s="43"/>
      <c r="H8" s="43"/>
      <c r="I8" s="43"/>
      <c r="J8" s="43"/>
      <c r="K8" s="43"/>
      <c r="L8" s="3"/>
    </row>
    <row r="9" spans="1:14">
      <c r="B9" s="43" t="s">
        <v>16</v>
      </c>
      <c r="C9" s="43"/>
      <c r="D9" s="43"/>
      <c r="E9" s="43"/>
      <c r="F9" s="43"/>
      <c r="G9" s="43"/>
      <c r="H9" s="43"/>
      <c r="I9" s="43"/>
      <c r="J9" s="43"/>
      <c r="K9" s="43"/>
      <c r="L9" s="3"/>
    </row>
    <row r="10" spans="1:14" ht="15">
      <c r="B10" s="21"/>
      <c r="C10" s="21"/>
      <c r="D10" s="21"/>
      <c r="E10" s="21"/>
      <c r="F10" s="21"/>
      <c r="G10" s="21"/>
      <c r="H10" s="21"/>
      <c r="I10" s="21"/>
      <c r="J10" s="22"/>
      <c r="K10" s="22"/>
      <c r="L10" s="3"/>
    </row>
    <row r="11" spans="1:14" ht="37.5" customHeight="1">
      <c r="A11" s="4"/>
      <c r="B11" s="40" t="s">
        <v>0</v>
      </c>
      <c r="C11" s="40" t="s">
        <v>13</v>
      </c>
      <c r="D11" s="40"/>
      <c r="E11" s="40" t="s">
        <v>14</v>
      </c>
      <c r="F11" s="40"/>
      <c r="G11" s="40" t="s">
        <v>38</v>
      </c>
      <c r="H11" s="40"/>
      <c r="I11" s="40" t="s">
        <v>1</v>
      </c>
      <c r="J11" s="40"/>
      <c r="K11" s="40" t="s">
        <v>27</v>
      </c>
      <c r="L11" s="6"/>
      <c r="N11" t="str">
        <f>+UPPER(M11)</f>
        <v/>
      </c>
    </row>
    <row r="12" spans="1:14" ht="15">
      <c r="A12" s="4"/>
      <c r="B12" s="40"/>
      <c r="C12" s="5" t="s">
        <v>11</v>
      </c>
      <c r="D12" s="5" t="s">
        <v>12</v>
      </c>
      <c r="E12" s="5" t="s">
        <v>11</v>
      </c>
      <c r="F12" s="5" t="s">
        <v>12</v>
      </c>
      <c r="G12" s="5" t="s">
        <v>11</v>
      </c>
      <c r="H12" s="5" t="s">
        <v>12</v>
      </c>
      <c r="I12" s="5" t="s">
        <v>11</v>
      </c>
      <c r="J12" s="5" t="s">
        <v>12</v>
      </c>
      <c r="K12" s="40"/>
      <c r="L12" s="6"/>
    </row>
    <row r="13" spans="1:14" ht="15">
      <c r="B13" s="32" t="s">
        <v>2</v>
      </c>
      <c r="C13" s="33">
        <v>67</v>
      </c>
      <c r="D13" s="33">
        <v>178</v>
      </c>
      <c r="E13" s="33">
        <v>2468</v>
      </c>
      <c r="F13" s="25">
        <v>3872</v>
      </c>
      <c r="G13" s="25">
        <v>11</v>
      </c>
      <c r="H13" s="25">
        <v>58</v>
      </c>
      <c r="I13" s="25">
        <v>0</v>
      </c>
      <c r="J13" s="25">
        <v>3</v>
      </c>
      <c r="K13" s="25">
        <f t="shared" ref="K13:K21" si="0">+SUM(C13:J13)</f>
        <v>6657</v>
      </c>
    </row>
    <row r="14" spans="1:14" ht="15">
      <c r="B14" s="30" t="s">
        <v>3</v>
      </c>
      <c r="C14" s="27">
        <v>9130</v>
      </c>
      <c r="D14" s="27">
        <v>25163</v>
      </c>
      <c r="E14" s="27">
        <v>7942</v>
      </c>
      <c r="F14" s="26">
        <v>18273</v>
      </c>
      <c r="G14" s="26">
        <v>206</v>
      </c>
      <c r="H14" s="26">
        <v>542</v>
      </c>
      <c r="I14" s="26">
        <v>71</v>
      </c>
      <c r="J14" s="26">
        <v>266</v>
      </c>
      <c r="K14" s="25">
        <f t="shared" si="0"/>
        <v>61593</v>
      </c>
    </row>
    <row r="15" spans="1:14" ht="15">
      <c r="B15" s="30" t="s">
        <v>4</v>
      </c>
      <c r="C15" s="27">
        <v>6267</v>
      </c>
      <c r="D15" s="27">
        <v>13628</v>
      </c>
      <c r="E15" s="27">
        <v>4174</v>
      </c>
      <c r="F15" s="26">
        <v>8069</v>
      </c>
      <c r="G15" s="26">
        <v>67</v>
      </c>
      <c r="H15" s="26">
        <v>274</v>
      </c>
      <c r="I15" s="26">
        <v>7</v>
      </c>
      <c r="J15" s="26">
        <v>51</v>
      </c>
      <c r="K15" s="25">
        <f t="shared" si="0"/>
        <v>32537</v>
      </c>
    </row>
    <row r="16" spans="1:14" ht="15">
      <c r="B16" s="30" t="s">
        <v>5</v>
      </c>
      <c r="C16" s="27">
        <v>1859</v>
      </c>
      <c r="D16" s="27">
        <v>7356</v>
      </c>
      <c r="E16" s="27">
        <v>267</v>
      </c>
      <c r="F16" s="26">
        <v>1301</v>
      </c>
      <c r="G16" s="26">
        <v>12</v>
      </c>
      <c r="H16" s="26">
        <v>111</v>
      </c>
      <c r="I16" s="26">
        <v>1</v>
      </c>
      <c r="J16" s="26">
        <v>28</v>
      </c>
      <c r="K16" s="25">
        <f t="shared" si="0"/>
        <v>10935</v>
      </c>
    </row>
    <row r="17" spans="2:12" ht="15">
      <c r="B17" s="30" t="s">
        <v>6</v>
      </c>
      <c r="C17" s="27">
        <v>25</v>
      </c>
      <c r="D17" s="27">
        <v>227</v>
      </c>
      <c r="E17" s="27">
        <v>1568</v>
      </c>
      <c r="F17" s="26">
        <v>6609</v>
      </c>
      <c r="G17" s="26">
        <v>7</v>
      </c>
      <c r="H17" s="26">
        <v>57</v>
      </c>
      <c r="I17" s="26">
        <v>0</v>
      </c>
      <c r="J17" s="26">
        <v>5</v>
      </c>
      <c r="K17" s="25">
        <f t="shared" si="0"/>
        <v>8498</v>
      </c>
    </row>
    <row r="18" spans="2:12" ht="15">
      <c r="B18" s="30" t="s">
        <v>7</v>
      </c>
      <c r="C18" s="27">
        <v>70</v>
      </c>
      <c r="D18" s="27">
        <v>194</v>
      </c>
      <c r="E18" s="27">
        <v>2124</v>
      </c>
      <c r="F18" s="26">
        <v>4535</v>
      </c>
      <c r="G18" s="26">
        <v>14</v>
      </c>
      <c r="H18" s="26">
        <v>44</v>
      </c>
      <c r="I18" s="26">
        <v>1</v>
      </c>
      <c r="J18" s="26">
        <v>5</v>
      </c>
      <c r="K18" s="25">
        <f t="shared" si="0"/>
        <v>6987</v>
      </c>
    </row>
    <row r="19" spans="2:12" ht="15">
      <c r="B19" s="30" t="s">
        <v>8</v>
      </c>
      <c r="C19" s="27">
        <v>3861</v>
      </c>
      <c r="D19" s="27">
        <v>7790</v>
      </c>
      <c r="E19" s="27">
        <v>5974</v>
      </c>
      <c r="F19" s="26">
        <v>13796</v>
      </c>
      <c r="G19" s="26">
        <v>49</v>
      </c>
      <c r="H19" s="26">
        <v>211</v>
      </c>
      <c r="I19" s="26">
        <v>7</v>
      </c>
      <c r="J19" s="26">
        <v>15</v>
      </c>
      <c r="K19" s="25">
        <f t="shared" si="0"/>
        <v>31703</v>
      </c>
    </row>
    <row r="20" spans="2:12" ht="15">
      <c r="B20" s="30" t="s">
        <v>9</v>
      </c>
      <c r="C20" s="27">
        <v>1548</v>
      </c>
      <c r="D20" s="27">
        <v>2140</v>
      </c>
      <c r="E20" s="27">
        <v>38</v>
      </c>
      <c r="F20" s="26">
        <v>109</v>
      </c>
      <c r="G20" s="26">
        <v>6</v>
      </c>
      <c r="H20" s="26">
        <v>25</v>
      </c>
      <c r="I20" s="26">
        <v>0</v>
      </c>
      <c r="J20" s="26">
        <v>2</v>
      </c>
      <c r="K20" s="25">
        <f t="shared" si="0"/>
        <v>3868</v>
      </c>
    </row>
    <row r="21" spans="2:12" ht="15">
      <c r="B21" s="30" t="s">
        <v>10</v>
      </c>
      <c r="C21" s="27">
        <v>228</v>
      </c>
      <c r="D21" s="27">
        <v>376</v>
      </c>
      <c r="E21" s="27">
        <v>24</v>
      </c>
      <c r="F21" s="26">
        <v>66</v>
      </c>
      <c r="G21" s="26">
        <v>3</v>
      </c>
      <c r="H21" s="26">
        <v>10</v>
      </c>
      <c r="I21" s="26">
        <v>2</v>
      </c>
      <c r="J21" s="26">
        <v>3</v>
      </c>
      <c r="K21" s="25">
        <f t="shared" si="0"/>
        <v>712</v>
      </c>
    </row>
    <row r="22" spans="2:12" ht="15">
      <c r="B22" s="29" t="s">
        <v>27</v>
      </c>
      <c r="C22" s="28">
        <f t="shared" ref="C22:K22" si="1">+SUM(C13:C21)</f>
        <v>23055</v>
      </c>
      <c r="D22" s="28">
        <f t="shared" si="1"/>
        <v>57052</v>
      </c>
      <c r="E22" s="28">
        <f t="shared" si="1"/>
        <v>24579</v>
      </c>
      <c r="F22" s="28">
        <f t="shared" si="1"/>
        <v>56630</v>
      </c>
      <c r="G22" s="28">
        <f t="shared" si="1"/>
        <v>375</v>
      </c>
      <c r="H22" s="28">
        <f t="shared" si="1"/>
        <v>1332</v>
      </c>
      <c r="I22" s="28">
        <f t="shared" si="1"/>
        <v>89</v>
      </c>
      <c r="J22" s="28">
        <f t="shared" si="1"/>
        <v>378</v>
      </c>
      <c r="K22" s="28">
        <f t="shared" si="1"/>
        <v>163490</v>
      </c>
      <c r="L22" s="7"/>
    </row>
    <row r="23" spans="2:12">
      <c r="B23" s="23" t="s">
        <v>30</v>
      </c>
    </row>
    <row r="24" spans="2:12">
      <c r="B24" s="8" t="s">
        <v>31</v>
      </c>
    </row>
    <row r="25" spans="2:12">
      <c r="B25" s="8" t="s">
        <v>32</v>
      </c>
    </row>
    <row r="26" spans="2:12">
      <c r="B26" s="23" t="s">
        <v>33</v>
      </c>
    </row>
    <row r="27" spans="2:12">
      <c r="B27" s="23"/>
    </row>
    <row r="28" spans="2:12">
      <c r="B28" s="23"/>
    </row>
    <row r="29" spans="2:12">
      <c r="B29" s="23"/>
    </row>
    <row r="30" spans="2:12">
      <c r="B30" s="23"/>
    </row>
    <row r="31" spans="2:12">
      <c r="B31" s="23"/>
    </row>
    <row r="32" spans="2:12">
      <c r="B32" s="23"/>
    </row>
    <row r="37" spans="2:2">
      <c r="B37" s="23"/>
    </row>
    <row r="38" spans="2:2">
      <c r="B38" s="23"/>
    </row>
    <row r="39" spans="2:2">
      <c r="B39" s="23"/>
    </row>
    <row r="40" spans="2:2">
      <c r="B40" s="23"/>
    </row>
    <row r="41" spans="2:2">
      <c r="B41" s="23"/>
    </row>
    <row r="42" spans="2:2">
      <c r="B42" s="23"/>
    </row>
    <row r="43" spans="2:2">
      <c r="B43" s="23"/>
    </row>
    <row r="44" spans="2:2">
      <c r="B44" s="23"/>
    </row>
  </sheetData>
  <mergeCells count="12">
    <mergeCell ref="I11:J11"/>
    <mergeCell ref="K11:K12"/>
    <mergeCell ref="G1:G3"/>
    <mergeCell ref="B5:K5"/>
    <mergeCell ref="B6:K6"/>
    <mergeCell ref="B7:K7"/>
    <mergeCell ref="B8:K8"/>
    <mergeCell ref="B11:B12"/>
    <mergeCell ref="C11:D11"/>
    <mergeCell ref="E11:F11"/>
    <mergeCell ref="G11:H11"/>
    <mergeCell ref="B9:K9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76" orientation="landscape" r:id="rId1"/>
  <headerFooter alignWithMargins="0"/>
  <colBreaks count="1" manualBreakCount="1">
    <brk id="11" max="27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F89BD-4E5B-4A72-842A-F0559FF2ADB7}">
  <sheetPr>
    <pageSetUpPr fitToPage="1"/>
  </sheetPr>
  <dimension ref="A1:N44"/>
  <sheetViews>
    <sheetView showGridLines="0" zoomScale="110" zoomScaleNormal="110" zoomScaleSheetLayoutView="120" workbookViewId="0">
      <selection activeCell="G11" sqref="G11:H11"/>
    </sheetView>
  </sheetViews>
  <sheetFormatPr baseColWidth="10" defaultColWidth="7.85546875" defaultRowHeight="12.75"/>
  <cols>
    <col min="1" max="1" width="4.28515625" customWidth="1"/>
    <col min="2" max="3" width="17" customWidth="1"/>
    <col min="4" max="4" width="14.7109375" customWidth="1"/>
    <col min="5" max="5" width="17" customWidth="1"/>
    <col min="6" max="6" width="17.7109375" customWidth="1"/>
    <col min="7" max="8" width="18" customWidth="1"/>
    <col min="9" max="11" width="17" customWidth="1"/>
    <col min="12" max="12" width="4.28515625" customWidth="1"/>
    <col min="13" max="13" width="7.85546875" customWidth="1"/>
  </cols>
  <sheetData>
    <row r="1" spans="1:14">
      <c r="G1" s="35"/>
    </row>
    <row r="2" spans="1:14">
      <c r="G2" s="35"/>
    </row>
    <row r="3" spans="1:14">
      <c r="G3" s="35"/>
    </row>
    <row r="5" spans="1:14" ht="18.75" customHeight="1">
      <c r="B5" s="41" t="s">
        <v>28</v>
      </c>
      <c r="C5" s="41"/>
      <c r="D5" s="41"/>
      <c r="E5" s="41"/>
      <c r="F5" s="41"/>
      <c r="G5" s="41"/>
      <c r="H5" s="41"/>
      <c r="I5" s="41"/>
      <c r="J5" s="41"/>
      <c r="K5" s="41"/>
      <c r="L5" s="1"/>
      <c r="M5" s="1"/>
    </row>
    <row r="6" spans="1:14" ht="36" customHeight="1">
      <c r="B6" s="41" t="s">
        <v>29</v>
      </c>
      <c r="C6" s="41"/>
      <c r="D6" s="41"/>
      <c r="E6" s="41"/>
      <c r="F6" s="41"/>
      <c r="G6" s="41"/>
      <c r="H6" s="41"/>
      <c r="I6" s="41"/>
      <c r="J6" s="41"/>
      <c r="K6" s="41"/>
      <c r="L6" s="1"/>
      <c r="M6" s="1"/>
    </row>
    <row r="7" spans="1:14" ht="18">
      <c r="B7" s="42" t="s">
        <v>37</v>
      </c>
      <c r="C7" s="42"/>
      <c r="D7" s="42"/>
      <c r="E7" s="42"/>
      <c r="F7" s="42"/>
      <c r="G7" s="42"/>
      <c r="H7" s="42"/>
      <c r="I7" s="42"/>
      <c r="J7" s="42"/>
      <c r="K7" s="42"/>
      <c r="L7" s="2"/>
      <c r="M7" s="2"/>
    </row>
    <row r="8" spans="1:14">
      <c r="B8" s="43" t="s">
        <v>35</v>
      </c>
      <c r="C8" s="43"/>
      <c r="D8" s="43"/>
      <c r="E8" s="43"/>
      <c r="F8" s="43"/>
      <c r="G8" s="43"/>
      <c r="H8" s="43"/>
      <c r="I8" s="43"/>
      <c r="J8" s="43"/>
      <c r="K8" s="43"/>
      <c r="L8" s="3"/>
    </row>
    <row r="9" spans="1:14">
      <c r="B9" s="43" t="s">
        <v>16</v>
      </c>
      <c r="C9" s="43"/>
      <c r="D9" s="43"/>
      <c r="E9" s="43"/>
      <c r="F9" s="43"/>
      <c r="G9" s="43"/>
      <c r="H9" s="43"/>
      <c r="I9" s="43"/>
      <c r="J9" s="43"/>
      <c r="K9" s="43"/>
      <c r="L9" s="3"/>
    </row>
    <row r="10" spans="1:14" ht="15">
      <c r="B10" s="21"/>
      <c r="C10" s="21"/>
      <c r="D10" s="21"/>
      <c r="E10" s="21"/>
      <c r="F10" s="21"/>
      <c r="G10" s="21"/>
      <c r="H10" s="21"/>
      <c r="I10" s="21"/>
      <c r="J10" s="22"/>
      <c r="K10" s="22"/>
      <c r="L10" s="3"/>
    </row>
    <row r="11" spans="1:14" ht="37.5" customHeight="1">
      <c r="A11" s="4"/>
      <c r="B11" s="40" t="s">
        <v>0</v>
      </c>
      <c r="C11" s="40" t="s">
        <v>13</v>
      </c>
      <c r="D11" s="40"/>
      <c r="E11" s="40" t="s">
        <v>14</v>
      </c>
      <c r="F11" s="40"/>
      <c r="G11" s="40" t="s">
        <v>38</v>
      </c>
      <c r="H11" s="40"/>
      <c r="I11" s="40" t="s">
        <v>1</v>
      </c>
      <c r="J11" s="40"/>
      <c r="K11" s="40" t="s">
        <v>27</v>
      </c>
      <c r="L11" s="6"/>
      <c r="N11" t="str">
        <f>+UPPER(M11)</f>
        <v/>
      </c>
    </row>
    <row r="12" spans="1:14" ht="15">
      <c r="A12" s="4"/>
      <c r="B12" s="40"/>
      <c r="C12" s="5" t="s">
        <v>11</v>
      </c>
      <c r="D12" s="5" t="s">
        <v>12</v>
      </c>
      <c r="E12" s="5" t="s">
        <v>11</v>
      </c>
      <c r="F12" s="5" t="s">
        <v>12</v>
      </c>
      <c r="G12" s="5" t="s">
        <v>11</v>
      </c>
      <c r="H12" s="5" t="s">
        <v>12</v>
      </c>
      <c r="I12" s="5" t="s">
        <v>11</v>
      </c>
      <c r="J12" s="5" t="s">
        <v>12</v>
      </c>
      <c r="K12" s="40"/>
      <c r="L12" s="6"/>
    </row>
    <row r="13" spans="1:14" ht="15">
      <c r="B13" s="32" t="s">
        <v>2</v>
      </c>
      <c r="C13" s="33">
        <v>93</v>
      </c>
      <c r="D13" s="33">
        <v>206</v>
      </c>
      <c r="E13" s="33">
        <v>2902</v>
      </c>
      <c r="F13" s="25">
        <v>4474</v>
      </c>
      <c r="G13" s="25">
        <v>13</v>
      </c>
      <c r="H13" s="25">
        <v>57</v>
      </c>
      <c r="I13" s="25">
        <v>0</v>
      </c>
      <c r="J13" s="25">
        <v>3</v>
      </c>
      <c r="K13" s="25">
        <f t="shared" ref="K13:K21" si="0">+SUM(C13:J13)</f>
        <v>7748</v>
      </c>
    </row>
    <row r="14" spans="1:14" ht="15">
      <c r="B14" s="30" t="s">
        <v>3</v>
      </c>
      <c r="C14" s="27">
        <v>10816</v>
      </c>
      <c r="D14" s="27">
        <v>28179</v>
      </c>
      <c r="E14" s="27">
        <v>9204</v>
      </c>
      <c r="F14" s="26">
        <v>20323</v>
      </c>
      <c r="G14" s="26">
        <v>206</v>
      </c>
      <c r="H14" s="26">
        <v>537</v>
      </c>
      <c r="I14" s="26">
        <v>72</v>
      </c>
      <c r="J14" s="26">
        <v>263</v>
      </c>
      <c r="K14" s="25">
        <f t="shared" si="0"/>
        <v>69600</v>
      </c>
    </row>
    <row r="15" spans="1:14" ht="15">
      <c r="B15" s="30" t="s">
        <v>4</v>
      </c>
      <c r="C15" s="27">
        <v>7363</v>
      </c>
      <c r="D15" s="27">
        <v>15233</v>
      </c>
      <c r="E15" s="27">
        <v>4879</v>
      </c>
      <c r="F15" s="26">
        <v>9083</v>
      </c>
      <c r="G15" s="26">
        <v>67</v>
      </c>
      <c r="H15" s="26">
        <v>273</v>
      </c>
      <c r="I15" s="26">
        <v>9</v>
      </c>
      <c r="J15" s="26">
        <v>54</v>
      </c>
      <c r="K15" s="25">
        <f t="shared" si="0"/>
        <v>36961</v>
      </c>
    </row>
    <row r="16" spans="1:14" ht="15">
      <c r="B16" s="30" t="s">
        <v>5</v>
      </c>
      <c r="C16" s="27">
        <v>2183</v>
      </c>
      <c r="D16" s="27">
        <v>8045</v>
      </c>
      <c r="E16" s="27">
        <v>324</v>
      </c>
      <c r="F16" s="26">
        <v>1466</v>
      </c>
      <c r="G16" s="26">
        <v>12</v>
      </c>
      <c r="H16" s="26">
        <v>111</v>
      </c>
      <c r="I16" s="26">
        <v>1</v>
      </c>
      <c r="J16" s="26">
        <v>27</v>
      </c>
      <c r="K16" s="25">
        <f t="shared" si="0"/>
        <v>12169</v>
      </c>
    </row>
    <row r="17" spans="2:12" ht="15">
      <c r="B17" s="30" t="s">
        <v>6</v>
      </c>
      <c r="C17" s="27">
        <v>27</v>
      </c>
      <c r="D17" s="27">
        <v>251</v>
      </c>
      <c r="E17" s="27">
        <v>1835</v>
      </c>
      <c r="F17" s="26">
        <v>7441</v>
      </c>
      <c r="G17" s="26">
        <v>7</v>
      </c>
      <c r="H17" s="26">
        <v>58</v>
      </c>
      <c r="I17" s="26">
        <v>0</v>
      </c>
      <c r="J17" s="26">
        <v>4</v>
      </c>
      <c r="K17" s="25">
        <f t="shared" si="0"/>
        <v>9623</v>
      </c>
    </row>
    <row r="18" spans="2:12" ht="15">
      <c r="B18" s="30" t="s">
        <v>7</v>
      </c>
      <c r="C18" s="27">
        <v>87</v>
      </c>
      <c r="D18" s="27">
        <v>233</v>
      </c>
      <c r="E18" s="27">
        <v>2643</v>
      </c>
      <c r="F18" s="26">
        <v>5286</v>
      </c>
      <c r="G18" s="26">
        <v>13</v>
      </c>
      <c r="H18" s="26">
        <v>44</v>
      </c>
      <c r="I18" s="26">
        <v>1</v>
      </c>
      <c r="J18" s="26">
        <v>5</v>
      </c>
      <c r="K18" s="25">
        <f t="shared" si="0"/>
        <v>8312</v>
      </c>
    </row>
    <row r="19" spans="2:12" ht="15">
      <c r="B19" s="30" t="s">
        <v>8</v>
      </c>
      <c r="C19" s="27">
        <v>4698</v>
      </c>
      <c r="D19" s="27">
        <v>8896</v>
      </c>
      <c r="E19" s="27">
        <v>7262</v>
      </c>
      <c r="F19" s="26">
        <v>15824</v>
      </c>
      <c r="G19" s="26">
        <v>52</v>
      </c>
      <c r="H19" s="26">
        <v>209</v>
      </c>
      <c r="I19" s="26">
        <v>5</v>
      </c>
      <c r="J19" s="26">
        <v>16</v>
      </c>
      <c r="K19" s="25">
        <f t="shared" si="0"/>
        <v>36962</v>
      </c>
    </row>
    <row r="20" spans="2:12" ht="15">
      <c r="B20" s="30" t="s">
        <v>9</v>
      </c>
      <c r="C20" s="27">
        <v>1823</v>
      </c>
      <c r="D20" s="27">
        <v>2470</v>
      </c>
      <c r="E20" s="27">
        <v>50</v>
      </c>
      <c r="F20" s="26">
        <v>126</v>
      </c>
      <c r="G20" s="26">
        <v>5</v>
      </c>
      <c r="H20" s="26">
        <v>25</v>
      </c>
      <c r="I20" s="26">
        <v>0</v>
      </c>
      <c r="J20" s="26">
        <v>2</v>
      </c>
      <c r="K20" s="25">
        <f t="shared" si="0"/>
        <v>4501</v>
      </c>
    </row>
    <row r="21" spans="2:12" ht="15">
      <c r="B21" s="30" t="s">
        <v>10</v>
      </c>
      <c r="C21" s="27">
        <v>281</v>
      </c>
      <c r="D21" s="27">
        <v>424</v>
      </c>
      <c r="E21" s="27">
        <v>36</v>
      </c>
      <c r="F21" s="26">
        <v>87</v>
      </c>
      <c r="G21" s="26">
        <v>3</v>
      </c>
      <c r="H21" s="26">
        <v>10</v>
      </c>
      <c r="I21" s="26">
        <v>2</v>
      </c>
      <c r="J21" s="26">
        <v>2</v>
      </c>
      <c r="K21" s="25">
        <f t="shared" si="0"/>
        <v>845</v>
      </c>
    </row>
    <row r="22" spans="2:12" ht="15">
      <c r="B22" s="29" t="s">
        <v>27</v>
      </c>
      <c r="C22" s="28">
        <f t="shared" ref="C22:K22" si="1">+SUM(C13:C21)</f>
        <v>27371</v>
      </c>
      <c r="D22" s="28">
        <f t="shared" si="1"/>
        <v>63937</v>
      </c>
      <c r="E22" s="28">
        <f t="shared" si="1"/>
        <v>29135</v>
      </c>
      <c r="F22" s="28">
        <f t="shared" si="1"/>
        <v>64110</v>
      </c>
      <c r="G22" s="28">
        <f t="shared" si="1"/>
        <v>378</v>
      </c>
      <c r="H22" s="28">
        <f t="shared" si="1"/>
        <v>1324</v>
      </c>
      <c r="I22" s="28">
        <f t="shared" si="1"/>
        <v>90</v>
      </c>
      <c r="J22" s="28">
        <f t="shared" si="1"/>
        <v>376</v>
      </c>
      <c r="K22" s="28">
        <f t="shared" si="1"/>
        <v>186721</v>
      </c>
      <c r="L22" s="7"/>
    </row>
    <row r="23" spans="2:12">
      <c r="B23" s="23" t="s">
        <v>30</v>
      </c>
    </row>
    <row r="24" spans="2:12">
      <c r="B24" s="8" t="s">
        <v>31</v>
      </c>
    </row>
    <row r="25" spans="2:12">
      <c r="B25" s="8" t="s">
        <v>32</v>
      </c>
    </row>
    <row r="26" spans="2:12">
      <c r="B26" s="23" t="s">
        <v>33</v>
      </c>
    </row>
    <row r="27" spans="2:12">
      <c r="B27" s="23"/>
    </row>
    <row r="28" spans="2:12">
      <c r="B28" s="23"/>
    </row>
    <row r="29" spans="2:12">
      <c r="B29" s="23"/>
    </row>
    <row r="30" spans="2:12">
      <c r="B30" s="23"/>
    </row>
    <row r="31" spans="2:12">
      <c r="B31" s="23"/>
    </row>
    <row r="32" spans="2:12">
      <c r="B32" s="23"/>
    </row>
    <row r="37" spans="2:2">
      <c r="B37" s="23"/>
    </row>
    <row r="38" spans="2:2">
      <c r="B38" s="23"/>
    </row>
    <row r="39" spans="2:2">
      <c r="B39" s="23"/>
    </row>
    <row r="40" spans="2:2">
      <c r="B40" s="23"/>
    </row>
    <row r="41" spans="2:2">
      <c r="B41" s="23"/>
    </row>
    <row r="42" spans="2:2">
      <c r="B42" s="23"/>
    </row>
    <row r="43" spans="2:2">
      <c r="B43" s="23"/>
    </row>
    <row r="44" spans="2:2">
      <c r="B44" s="23"/>
    </row>
  </sheetData>
  <mergeCells count="12">
    <mergeCell ref="I11:J11"/>
    <mergeCell ref="K11:K12"/>
    <mergeCell ref="G1:G3"/>
    <mergeCell ref="B5:K5"/>
    <mergeCell ref="B6:K6"/>
    <mergeCell ref="B7:K7"/>
    <mergeCell ref="B8:K8"/>
    <mergeCell ref="B11:B12"/>
    <mergeCell ref="C11:D11"/>
    <mergeCell ref="E11:F11"/>
    <mergeCell ref="G11:H11"/>
    <mergeCell ref="B9:K9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76" orientation="landscape" r:id="rId1"/>
  <headerFooter alignWithMargins="0"/>
  <colBreaks count="1" manualBreakCount="1">
    <brk id="11" max="27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98BB3-8087-4F0B-B06F-687F708CD076}">
  <sheetPr>
    <pageSetUpPr fitToPage="1"/>
  </sheetPr>
  <dimension ref="A1:N44"/>
  <sheetViews>
    <sheetView showGridLines="0" zoomScale="110" zoomScaleNormal="110" zoomScaleSheetLayoutView="120" workbookViewId="0">
      <selection activeCell="G11" sqref="G11:H11"/>
    </sheetView>
  </sheetViews>
  <sheetFormatPr baseColWidth="10" defaultColWidth="7.85546875" defaultRowHeight="12.75"/>
  <cols>
    <col min="1" max="1" width="4.28515625" customWidth="1"/>
    <col min="2" max="3" width="17" customWidth="1"/>
    <col min="4" max="4" width="14.7109375" customWidth="1"/>
    <col min="5" max="5" width="17" customWidth="1"/>
    <col min="6" max="6" width="17.7109375" customWidth="1"/>
    <col min="7" max="8" width="18" customWidth="1"/>
    <col min="9" max="11" width="17" customWidth="1"/>
    <col min="12" max="12" width="4.28515625" customWidth="1"/>
    <col min="13" max="13" width="7.85546875" customWidth="1"/>
  </cols>
  <sheetData>
    <row r="1" spans="1:14">
      <c r="G1" s="35"/>
    </row>
    <row r="2" spans="1:14">
      <c r="G2" s="35"/>
    </row>
    <row r="3" spans="1:14">
      <c r="G3" s="35"/>
    </row>
    <row r="5" spans="1:14" ht="18.75" customHeight="1">
      <c r="B5" s="41" t="s">
        <v>28</v>
      </c>
      <c r="C5" s="41"/>
      <c r="D5" s="41"/>
      <c r="E5" s="41"/>
      <c r="F5" s="41"/>
      <c r="G5" s="41"/>
      <c r="H5" s="41"/>
      <c r="I5" s="41"/>
      <c r="J5" s="41"/>
      <c r="K5" s="41"/>
      <c r="L5" s="1"/>
      <c r="M5" s="1"/>
    </row>
    <row r="6" spans="1:14" ht="35.25" customHeight="1">
      <c r="B6" s="41" t="s">
        <v>29</v>
      </c>
      <c r="C6" s="41"/>
      <c r="D6" s="41"/>
      <c r="E6" s="41"/>
      <c r="F6" s="41"/>
      <c r="G6" s="41"/>
      <c r="H6" s="41"/>
      <c r="I6" s="41"/>
      <c r="J6" s="41"/>
      <c r="K6" s="41"/>
      <c r="L6" s="1"/>
      <c r="M6" s="1"/>
    </row>
    <row r="7" spans="1:14" ht="18">
      <c r="B7" s="42" t="s">
        <v>37</v>
      </c>
      <c r="C7" s="42"/>
      <c r="D7" s="42"/>
      <c r="E7" s="42"/>
      <c r="F7" s="42"/>
      <c r="G7" s="42"/>
      <c r="H7" s="42"/>
      <c r="I7" s="42"/>
      <c r="J7" s="42"/>
      <c r="K7" s="42"/>
      <c r="L7" s="2"/>
      <c r="M7" s="2"/>
    </row>
    <row r="8" spans="1:14">
      <c r="B8" s="43" t="s">
        <v>25</v>
      </c>
      <c r="C8" s="43"/>
      <c r="D8" s="43"/>
      <c r="E8" s="43"/>
      <c r="F8" s="43"/>
      <c r="G8" s="43"/>
      <c r="H8" s="43"/>
      <c r="I8" s="43"/>
      <c r="J8" s="43"/>
      <c r="K8" s="43"/>
      <c r="L8" s="3"/>
    </row>
    <row r="9" spans="1:14">
      <c r="B9" s="43" t="s">
        <v>16</v>
      </c>
      <c r="C9" s="43"/>
      <c r="D9" s="43"/>
      <c r="E9" s="43"/>
      <c r="F9" s="43"/>
      <c r="G9" s="43"/>
      <c r="H9" s="43"/>
      <c r="I9" s="43"/>
      <c r="J9" s="43"/>
      <c r="K9" s="43"/>
      <c r="L9" s="3"/>
    </row>
    <row r="10" spans="1:14" ht="15">
      <c r="B10" s="21"/>
      <c r="C10" s="21"/>
      <c r="D10" s="21"/>
      <c r="E10" s="21"/>
      <c r="F10" s="21"/>
      <c r="G10" s="21"/>
      <c r="H10" s="21"/>
      <c r="I10" s="21"/>
      <c r="J10" s="22"/>
      <c r="K10" s="22"/>
      <c r="L10" s="3"/>
    </row>
    <row r="11" spans="1:14" ht="37.5" customHeight="1">
      <c r="A11" s="4"/>
      <c r="B11" s="40" t="s">
        <v>0</v>
      </c>
      <c r="C11" s="40" t="s">
        <v>13</v>
      </c>
      <c r="D11" s="40"/>
      <c r="E11" s="40" t="s">
        <v>14</v>
      </c>
      <c r="F11" s="40"/>
      <c r="G11" s="40" t="s">
        <v>38</v>
      </c>
      <c r="H11" s="40"/>
      <c r="I11" s="40" t="s">
        <v>1</v>
      </c>
      <c r="J11" s="40"/>
      <c r="K11" s="40" t="s">
        <v>27</v>
      </c>
      <c r="L11" s="6"/>
      <c r="N11" t="str">
        <f>+UPPER(M11)</f>
        <v/>
      </c>
    </row>
    <row r="12" spans="1:14" ht="15">
      <c r="A12" s="4"/>
      <c r="B12" s="40"/>
      <c r="C12" s="5" t="s">
        <v>11</v>
      </c>
      <c r="D12" s="5" t="s">
        <v>12</v>
      </c>
      <c r="E12" s="5" t="s">
        <v>11</v>
      </c>
      <c r="F12" s="5" t="s">
        <v>12</v>
      </c>
      <c r="G12" s="5" t="s">
        <v>11</v>
      </c>
      <c r="H12" s="5" t="s">
        <v>12</v>
      </c>
      <c r="I12" s="5" t="s">
        <v>11</v>
      </c>
      <c r="J12" s="5" t="s">
        <v>12</v>
      </c>
      <c r="K12" s="40"/>
      <c r="L12" s="6"/>
    </row>
    <row r="13" spans="1:14" ht="15">
      <c r="B13" s="32" t="s">
        <v>2</v>
      </c>
      <c r="C13" s="33">
        <v>117</v>
      </c>
      <c r="D13" s="33">
        <v>249</v>
      </c>
      <c r="E13" s="33">
        <v>3300</v>
      </c>
      <c r="F13" s="25">
        <v>4993</v>
      </c>
      <c r="G13" s="25">
        <v>13</v>
      </c>
      <c r="H13" s="25">
        <v>56</v>
      </c>
      <c r="I13" s="25">
        <v>0</v>
      </c>
      <c r="J13" s="25">
        <v>3</v>
      </c>
      <c r="K13" s="25">
        <f t="shared" ref="K13:K21" si="0">+SUM(C13:J13)</f>
        <v>8731</v>
      </c>
    </row>
    <row r="14" spans="1:14" ht="15">
      <c r="B14" s="30" t="s">
        <v>3</v>
      </c>
      <c r="C14" s="27">
        <v>12320</v>
      </c>
      <c r="D14" s="27">
        <v>30639</v>
      </c>
      <c r="E14" s="27">
        <v>10372</v>
      </c>
      <c r="F14" s="26">
        <v>22131</v>
      </c>
      <c r="G14" s="26">
        <v>202</v>
      </c>
      <c r="H14" s="26">
        <v>528</v>
      </c>
      <c r="I14" s="26">
        <v>72</v>
      </c>
      <c r="J14" s="26">
        <v>261</v>
      </c>
      <c r="K14" s="25">
        <f t="shared" si="0"/>
        <v>76525</v>
      </c>
    </row>
    <row r="15" spans="1:14" ht="15">
      <c r="B15" s="30" t="s">
        <v>4</v>
      </c>
      <c r="C15" s="27">
        <v>8294</v>
      </c>
      <c r="D15" s="27">
        <v>16628</v>
      </c>
      <c r="E15" s="27">
        <v>5561</v>
      </c>
      <c r="F15" s="26">
        <v>10029</v>
      </c>
      <c r="G15" s="26">
        <v>64</v>
      </c>
      <c r="H15" s="26">
        <v>274</v>
      </c>
      <c r="I15" s="26">
        <v>8</v>
      </c>
      <c r="J15" s="26">
        <v>55</v>
      </c>
      <c r="K15" s="25">
        <f t="shared" si="0"/>
        <v>40913</v>
      </c>
    </row>
    <row r="16" spans="1:14" ht="15">
      <c r="B16" s="30" t="s">
        <v>5</v>
      </c>
      <c r="C16" s="27">
        <v>2501</v>
      </c>
      <c r="D16" s="27">
        <v>8593</v>
      </c>
      <c r="E16" s="27">
        <v>405</v>
      </c>
      <c r="F16" s="26">
        <v>1633</v>
      </c>
      <c r="G16" s="26">
        <v>12</v>
      </c>
      <c r="H16" s="26">
        <v>110</v>
      </c>
      <c r="I16" s="26">
        <v>1</v>
      </c>
      <c r="J16" s="26">
        <v>26</v>
      </c>
      <c r="K16" s="25">
        <f t="shared" si="0"/>
        <v>13281</v>
      </c>
    </row>
    <row r="17" spans="2:12" ht="15">
      <c r="B17" s="30" t="s">
        <v>6</v>
      </c>
      <c r="C17" s="27">
        <v>33</v>
      </c>
      <c r="D17" s="27">
        <v>294</v>
      </c>
      <c r="E17" s="27">
        <v>2118</v>
      </c>
      <c r="F17" s="26">
        <v>8090</v>
      </c>
      <c r="G17" s="26">
        <v>7</v>
      </c>
      <c r="H17" s="26">
        <v>57</v>
      </c>
      <c r="I17" s="26">
        <v>0</v>
      </c>
      <c r="J17" s="26">
        <v>4</v>
      </c>
      <c r="K17" s="25">
        <f t="shared" si="0"/>
        <v>10603</v>
      </c>
    </row>
    <row r="18" spans="2:12" ht="15">
      <c r="B18" s="30" t="s">
        <v>7</v>
      </c>
      <c r="C18" s="27">
        <v>106</v>
      </c>
      <c r="D18" s="27">
        <v>275</v>
      </c>
      <c r="E18" s="27">
        <v>3111</v>
      </c>
      <c r="F18" s="26">
        <v>6042</v>
      </c>
      <c r="G18" s="26">
        <v>13</v>
      </c>
      <c r="H18" s="26">
        <v>46</v>
      </c>
      <c r="I18" s="26">
        <v>1</v>
      </c>
      <c r="J18" s="26">
        <v>5</v>
      </c>
      <c r="K18" s="25">
        <f t="shared" si="0"/>
        <v>9599</v>
      </c>
    </row>
    <row r="19" spans="2:12" ht="15">
      <c r="B19" s="30" t="s">
        <v>8</v>
      </c>
      <c r="C19" s="27">
        <v>5453</v>
      </c>
      <c r="D19" s="27">
        <v>10057</v>
      </c>
      <c r="E19" s="27">
        <v>8519</v>
      </c>
      <c r="F19" s="26">
        <v>17547</v>
      </c>
      <c r="G19" s="26">
        <v>54</v>
      </c>
      <c r="H19" s="26">
        <v>207</v>
      </c>
      <c r="I19" s="26">
        <v>6</v>
      </c>
      <c r="J19" s="26">
        <v>17</v>
      </c>
      <c r="K19" s="25">
        <f t="shared" si="0"/>
        <v>41860</v>
      </c>
    </row>
    <row r="20" spans="2:12" ht="15">
      <c r="B20" s="30" t="s">
        <v>9</v>
      </c>
      <c r="C20" s="27">
        <v>2102</v>
      </c>
      <c r="D20" s="27">
        <v>2807</v>
      </c>
      <c r="E20" s="27">
        <v>61</v>
      </c>
      <c r="F20" s="26">
        <v>173</v>
      </c>
      <c r="G20" s="26">
        <v>5</v>
      </c>
      <c r="H20" s="26">
        <v>25</v>
      </c>
      <c r="I20" s="26">
        <v>0</v>
      </c>
      <c r="J20" s="26">
        <v>2</v>
      </c>
      <c r="K20" s="25">
        <f t="shared" si="0"/>
        <v>5175</v>
      </c>
    </row>
    <row r="21" spans="2:12" ht="15">
      <c r="B21" s="30" t="s">
        <v>10</v>
      </c>
      <c r="C21" s="27">
        <v>318</v>
      </c>
      <c r="D21" s="27">
        <v>484</v>
      </c>
      <c r="E21" s="27">
        <v>39</v>
      </c>
      <c r="F21" s="26">
        <v>94</v>
      </c>
      <c r="G21" s="26">
        <v>3</v>
      </c>
      <c r="H21" s="26">
        <v>10</v>
      </c>
      <c r="I21" s="26">
        <v>2</v>
      </c>
      <c r="J21" s="26">
        <v>2</v>
      </c>
      <c r="K21" s="25">
        <f t="shared" si="0"/>
        <v>952</v>
      </c>
    </row>
    <row r="22" spans="2:12" ht="15">
      <c r="B22" s="29" t="s">
        <v>27</v>
      </c>
      <c r="C22" s="28">
        <f t="shared" ref="C22:K22" si="1">+SUM(C13:C21)</f>
        <v>31244</v>
      </c>
      <c r="D22" s="28">
        <f t="shared" si="1"/>
        <v>70026</v>
      </c>
      <c r="E22" s="28">
        <f t="shared" si="1"/>
        <v>33486</v>
      </c>
      <c r="F22" s="28">
        <f t="shared" si="1"/>
        <v>70732</v>
      </c>
      <c r="G22" s="28">
        <f t="shared" si="1"/>
        <v>373</v>
      </c>
      <c r="H22" s="28">
        <f t="shared" si="1"/>
        <v>1313</v>
      </c>
      <c r="I22" s="28">
        <f t="shared" si="1"/>
        <v>90</v>
      </c>
      <c r="J22" s="28">
        <f t="shared" si="1"/>
        <v>375</v>
      </c>
      <c r="K22" s="28">
        <f t="shared" si="1"/>
        <v>207639</v>
      </c>
      <c r="L22" s="7"/>
    </row>
    <row r="23" spans="2:12">
      <c r="B23" s="23" t="s">
        <v>30</v>
      </c>
    </row>
    <row r="24" spans="2:12">
      <c r="B24" s="8" t="s">
        <v>31</v>
      </c>
    </row>
    <row r="25" spans="2:12">
      <c r="B25" s="8" t="s">
        <v>32</v>
      </c>
    </row>
    <row r="26" spans="2:12">
      <c r="B26" s="23" t="s">
        <v>33</v>
      </c>
    </row>
    <row r="27" spans="2:12">
      <c r="B27" s="23"/>
    </row>
    <row r="28" spans="2:12">
      <c r="B28" s="23"/>
    </row>
    <row r="29" spans="2:12">
      <c r="B29" s="23"/>
    </row>
    <row r="30" spans="2:12">
      <c r="B30" s="23"/>
    </row>
    <row r="31" spans="2:12">
      <c r="B31" s="23"/>
    </row>
    <row r="32" spans="2:12">
      <c r="B32" s="23"/>
    </row>
    <row r="37" spans="2:2">
      <c r="B37" s="23"/>
    </row>
    <row r="38" spans="2:2">
      <c r="B38" s="23"/>
    </row>
    <row r="39" spans="2:2">
      <c r="B39" s="23"/>
    </row>
    <row r="40" spans="2:2">
      <c r="B40" s="23"/>
    </row>
    <row r="41" spans="2:2">
      <c r="B41" s="23"/>
    </row>
    <row r="42" spans="2:2">
      <c r="B42" s="23"/>
    </row>
    <row r="43" spans="2:2">
      <c r="B43" s="23"/>
    </row>
    <row r="44" spans="2:2">
      <c r="B44" s="23"/>
    </row>
  </sheetData>
  <mergeCells count="12">
    <mergeCell ref="I11:J11"/>
    <mergeCell ref="K11:K12"/>
    <mergeCell ref="G1:G3"/>
    <mergeCell ref="B5:K5"/>
    <mergeCell ref="B6:K6"/>
    <mergeCell ref="B7:K7"/>
    <mergeCell ref="B8:K8"/>
    <mergeCell ref="B11:B12"/>
    <mergeCell ref="C11:D11"/>
    <mergeCell ref="E11:F11"/>
    <mergeCell ref="G11:H11"/>
    <mergeCell ref="B9:K9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76" orientation="landscape" r:id="rId1"/>
  <headerFooter alignWithMargins="0"/>
  <colBreaks count="1" manualBreakCount="1">
    <brk id="11" max="27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FFA78-0903-4CDF-82A7-291B3C139AF8}">
  <sheetPr>
    <pageSetUpPr fitToPage="1"/>
  </sheetPr>
  <dimension ref="A1:L32"/>
  <sheetViews>
    <sheetView showGridLines="0" zoomScale="110" zoomScaleNormal="110" zoomScaleSheetLayoutView="120" workbookViewId="0">
      <selection activeCell="M25" sqref="M25"/>
    </sheetView>
  </sheetViews>
  <sheetFormatPr baseColWidth="10" defaultColWidth="7.85546875" defaultRowHeight="12.75"/>
  <cols>
    <col min="1" max="1" width="4.28515625" customWidth="1"/>
    <col min="2" max="3" width="17" customWidth="1"/>
    <col min="4" max="4" width="17.7109375" customWidth="1"/>
    <col min="5" max="6" width="18" customWidth="1"/>
    <col min="7" max="9" width="17" customWidth="1"/>
    <col min="10" max="10" width="4.28515625" customWidth="1"/>
    <col min="11" max="11" width="7.85546875" customWidth="1"/>
  </cols>
  <sheetData>
    <row r="1" spans="1:12">
      <c r="E1" s="35"/>
    </row>
    <row r="2" spans="1:12">
      <c r="E2" s="35"/>
    </row>
    <row r="3" spans="1:12">
      <c r="E3" s="35"/>
    </row>
    <row r="5" spans="1:12" ht="18.75" customHeight="1">
      <c r="B5" s="41" t="s">
        <v>28</v>
      </c>
      <c r="C5" s="41"/>
      <c r="D5" s="41"/>
      <c r="E5" s="41"/>
      <c r="F5" s="41"/>
      <c r="G5" s="41"/>
      <c r="H5" s="41"/>
      <c r="I5" s="41"/>
      <c r="J5" s="31"/>
      <c r="K5" s="31"/>
    </row>
    <row r="6" spans="1:12" ht="33.75" customHeight="1">
      <c r="B6" s="41" t="s">
        <v>29</v>
      </c>
      <c r="C6" s="41"/>
      <c r="D6" s="41"/>
      <c r="E6" s="41"/>
      <c r="F6" s="41"/>
      <c r="G6" s="41"/>
      <c r="H6" s="41"/>
      <c r="I6" s="41"/>
      <c r="J6" s="31"/>
      <c r="K6" s="31"/>
    </row>
    <row r="7" spans="1:12" ht="18.75">
      <c r="B7" s="42" t="s">
        <v>37</v>
      </c>
      <c r="C7" s="42"/>
      <c r="D7" s="42"/>
      <c r="E7" s="42"/>
      <c r="F7" s="42"/>
      <c r="G7" s="42"/>
      <c r="H7" s="42"/>
      <c r="I7" s="42"/>
      <c r="J7" s="1"/>
      <c r="K7" s="1"/>
    </row>
    <row r="8" spans="1:12">
      <c r="B8" s="43" t="s">
        <v>26</v>
      </c>
      <c r="C8" s="43"/>
      <c r="D8" s="43"/>
      <c r="E8" s="43"/>
      <c r="F8" s="43"/>
      <c r="G8" s="43"/>
      <c r="H8" s="43"/>
      <c r="I8" s="43"/>
      <c r="J8" s="24"/>
      <c r="K8" s="24"/>
    </row>
    <row r="9" spans="1:12">
      <c r="B9" s="43" t="s">
        <v>16</v>
      </c>
      <c r="C9" s="43"/>
      <c r="D9" s="43"/>
      <c r="E9" s="43"/>
      <c r="F9" s="43"/>
      <c r="G9" s="43"/>
      <c r="H9" s="43"/>
      <c r="I9" s="43"/>
      <c r="J9" s="24"/>
      <c r="K9" s="24"/>
    </row>
    <row r="10" spans="1:12" ht="15">
      <c r="B10" s="21"/>
      <c r="C10" s="21"/>
      <c r="D10" s="21"/>
      <c r="E10" s="21"/>
      <c r="F10" s="21"/>
      <c r="G10" s="21"/>
      <c r="H10" s="21"/>
      <c r="I10" s="21"/>
      <c r="J10" s="2"/>
      <c r="K10" s="2"/>
    </row>
    <row r="11" spans="1:12" ht="39" customHeight="1">
      <c r="A11" s="4"/>
      <c r="B11" s="40" t="s">
        <v>0</v>
      </c>
      <c r="C11" s="40" t="s">
        <v>15</v>
      </c>
      <c r="D11" s="40"/>
      <c r="E11" s="40" t="s">
        <v>38</v>
      </c>
      <c r="F11" s="40"/>
      <c r="G11" s="40" t="s">
        <v>1</v>
      </c>
      <c r="H11" s="40"/>
      <c r="I11" s="40" t="s">
        <v>27</v>
      </c>
      <c r="J11" s="6"/>
      <c r="L11" t="str">
        <f>+UPPER(K11)</f>
        <v/>
      </c>
    </row>
    <row r="12" spans="1:12" ht="15">
      <c r="A12" s="4"/>
      <c r="B12" s="40"/>
      <c r="C12" s="5" t="s">
        <v>11</v>
      </c>
      <c r="D12" s="5" t="s">
        <v>12</v>
      </c>
      <c r="E12" s="5" t="s">
        <v>11</v>
      </c>
      <c r="F12" s="5" t="s">
        <v>12</v>
      </c>
      <c r="G12" s="5" t="s">
        <v>11</v>
      </c>
      <c r="H12" s="5" t="s">
        <v>12</v>
      </c>
      <c r="I12" s="40"/>
      <c r="J12" s="6"/>
    </row>
    <row r="13" spans="1:12" ht="15">
      <c r="B13" s="32" t="s">
        <v>2</v>
      </c>
      <c r="C13" s="33">
        <v>3774</v>
      </c>
      <c r="D13" s="25">
        <v>5597</v>
      </c>
      <c r="E13" s="25">
        <v>12</v>
      </c>
      <c r="F13" s="25">
        <v>56</v>
      </c>
      <c r="G13" s="25">
        <v>0</v>
      </c>
      <c r="H13" s="25">
        <v>3</v>
      </c>
      <c r="I13" s="25">
        <f t="shared" ref="I13:I21" si="0">+SUM(C13:H13)</f>
        <v>9442</v>
      </c>
    </row>
    <row r="14" spans="1:12" ht="15">
      <c r="B14" s="30" t="s">
        <v>3</v>
      </c>
      <c r="C14" s="27">
        <v>24912</v>
      </c>
      <c r="D14" s="26">
        <v>57583</v>
      </c>
      <c r="E14" s="26">
        <v>201</v>
      </c>
      <c r="F14" s="26">
        <v>524</v>
      </c>
      <c r="G14" s="26">
        <v>72</v>
      </c>
      <c r="H14" s="26">
        <v>259</v>
      </c>
      <c r="I14" s="25">
        <f t="shared" si="0"/>
        <v>83551</v>
      </c>
    </row>
    <row r="15" spans="1:12" ht="15">
      <c r="B15" s="30" t="s">
        <v>4</v>
      </c>
      <c r="C15" s="27">
        <v>14615</v>
      </c>
      <c r="D15" s="26">
        <v>26934</v>
      </c>
      <c r="E15" s="26">
        <v>65</v>
      </c>
      <c r="F15" s="26">
        <v>269</v>
      </c>
      <c r="G15" s="26">
        <v>7</v>
      </c>
      <c r="H15" s="26">
        <v>53</v>
      </c>
      <c r="I15" s="25">
        <f t="shared" si="0"/>
        <v>41943</v>
      </c>
    </row>
    <row r="16" spans="1:12" ht="15">
      <c r="B16" s="30" t="s">
        <v>5</v>
      </c>
      <c r="C16" s="27">
        <v>3210</v>
      </c>
      <c r="D16" s="26">
        <v>10718</v>
      </c>
      <c r="E16" s="26">
        <v>12</v>
      </c>
      <c r="F16" s="26">
        <v>107</v>
      </c>
      <c r="G16" s="26">
        <v>1</v>
      </c>
      <c r="H16" s="26">
        <v>26</v>
      </c>
      <c r="I16" s="25">
        <f t="shared" si="0"/>
        <v>14074</v>
      </c>
    </row>
    <row r="17" spans="2:11" ht="15">
      <c r="B17" s="30" t="s">
        <v>6</v>
      </c>
      <c r="C17" s="27">
        <v>2329</v>
      </c>
      <c r="D17" s="26">
        <v>8467</v>
      </c>
      <c r="E17" s="26">
        <v>7</v>
      </c>
      <c r="F17" s="26">
        <v>57</v>
      </c>
      <c r="G17" s="26">
        <v>0</v>
      </c>
      <c r="H17" s="26">
        <v>4</v>
      </c>
      <c r="I17" s="25">
        <f t="shared" si="0"/>
        <v>10864</v>
      </c>
    </row>
    <row r="18" spans="2:11" ht="15">
      <c r="B18" s="30" t="s">
        <v>7</v>
      </c>
      <c r="C18" s="27">
        <v>3488</v>
      </c>
      <c r="D18" s="26">
        <v>6499</v>
      </c>
      <c r="E18" s="26">
        <v>12</v>
      </c>
      <c r="F18" s="26">
        <v>46</v>
      </c>
      <c r="G18" s="26">
        <v>1</v>
      </c>
      <c r="H18" s="26">
        <v>5</v>
      </c>
      <c r="I18" s="25">
        <f t="shared" si="0"/>
        <v>10051</v>
      </c>
    </row>
    <row r="19" spans="2:11" ht="15">
      <c r="B19" s="30" t="s">
        <v>8</v>
      </c>
      <c r="C19" s="27">
        <v>15272</v>
      </c>
      <c r="D19" s="26">
        <v>28593</v>
      </c>
      <c r="E19" s="26">
        <v>56</v>
      </c>
      <c r="F19" s="26">
        <v>207</v>
      </c>
      <c r="G19" s="26">
        <v>6</v>
      </c>
      <c r="H19" s="26">
        <v>17</v>
      </c>
      <c r="I19" s="25">
        <f t="shared" si="0"/>
        <v>44151</v>
      </c>
    </row>
    <row r="20" spans="2:11" ht="15">
      <c r="B20" s="30" t="s">
        <v>9</v>
      </c>
      <c r="C20" s="27">
        <v>2309</v>
      </c>
      <c r="D20" s="26">
        <v>3081</v>
      </c>
      <c r="E20" s="26">
        <v>4</v>
      </c>
      <c r="F20" s="26">
        <v>26</v>
      </c>
      <c r="G20" s="26">
        <v>0</v>
      </c>
      <c r="H20" s="26">
        <v>2</v>
      </c>
      <c r="I20" s="25">
        <f t="shared" si="0"/>
        <v>5422</v>
      </c>
    </row>
    <row r="21" spans="2:11" ht="15">
      <c r="B21" s="30" t="s">
        <v>10</v>
      </c>
      <c r="C21" s="27">
        <v>394</v>
      </c>
      <c r="D21" s="26">
        <v>615</v>
      </c>
      <c r="E21" s="26">
        <v>3</v>
      </c>
      <c r="F21" s="26">
        <v>10</v>
      </c>
      <c r="G21" s="26">
        <v>2</v>
      </c>
      <c r="H21" s="26">
        <v>2</v>
      </c>
      <c r="I21" s="25">
        <f t="shared" si="0"/>
        <v>1026</v>
      </c>
    </row>
    <row r="22" spans="2:11" ht="15">
      <c r="B22" s="29" t="s">
        <v>27</v>
      </c>
      <c r="C22" s="28">
        <f t="shared" ref="C22:I22" si="1">+SUM(C13:C21)</f>
        <v>70303</v>
      </c>
      <c r="D22" s="28">
        <f t="shared" si="1"/>
        <v>148087</v>
      </c>
      <c r="E22" s="28">
        <f t="shared" si="1"/>
        <v>372</v>
      </c>
      <c r="F22" s="28">
        <f t="shared" si="1"/>
        <v>1302</v>
      </c>
      <c r="G22" s="28">
        <f t="shared" si="1"/>
        <v>89</v>
      </c>
      <c r="H22" s="28">
        <f t="shared" si="1"/>
        <v>371</v>
      </c>
      <c r="I22" s="34">
        <f t="shared" si="1"/>
        <v>220524</v>
      </c>
      <c r="J22" s="20"/>
      <c r="K22" s="20"/>
    </row>
    <row r="23" spans="2:11">
      <c r="B23" s="23" t="s">
        <v>36</v>
      </c>
    </row>
    <row r="24" spans="2:11">
      <c r="B24" s="8" t="s">
        <v>31</v>
      </c>
    </row>
    <row r="25" spans="2:11">
      <c r="B25" s="8" t="s">
        <v>32</v>
      </c>
    </row>
    <row r="26" spans="2:11">
      <c r="B26" s="23" t="s">
        <v>33</v>
      </c>
    </row>
    <row r="27" spans="2:11">
      <c r="B27" s="23"/>
    </row>
    <row r="28" spans="2:11">
      <c r="B28" s="23"/>
    </row>
    <row r="29" spans="2:11">
      <c r="B29" s="23"/>
    </row>
    <row r="30" spans="2:11">
      <c r="B30" s="23"/>
    </row>
    <row r="31" spans="2:11">
      <c r="B31" s="23"/>
    </row>
    <row r="32" spans="2:11">
      <c r="B32" s="23"/>
    </row>
  </sheetData>
  <mergeCells count="11">
    <mergeCell ref="I11:I12"/>
    <mergeCell ref="E1:E3"/>
    <mergeCell ref="B5:I5"/>
    <mergeCell ref="B6:I6"/>
    <mergeCell ref="B7:I7"/>
    <mergeCell ref="B8:I8"/>
    <mergeCell ref="B11:B12"/>
    <mergeCell ref="C11:D11"/>
    <mergeCell ref="E11:F11"/>
    <mergeCell ref="G11:H11"/>
    <mergeCell ref="B9:I9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94" orientation="landscape" r:id="rId1"/>
  <headerFooter alignWithMargins="0"/>
  <colBreaks count="1" manualBreakCount="1">
    <brk id="9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33E3-829A-463B-A625-66131358A5F3}">
  <sheetPr>
    <pageSetUpPr fitToPage="1"/>
  </sheetPr>
  <dimension ref="A1:N41"/>
  <sheetViews>
    <sheetView showGridLines="0" tabSelected="1" zoomScale="110" zoomScaleNormal="110" zoomScaleSheetLayoutView="120" workbookViewId="0">
      <selection activeCell="G11" sqref="G11:H11"/>
    </sheetView>
  </sheetViews>
  <sheetFormatPr baseColWidth="10" defaultColWidth="7.85546875" defaultRowHeight="12.75"/>
  <cols>
    <col min="1" max="1" width="4.28515625" customWidth="1"/>
    <col min="2" max="3" width="17" customWidth="1"/>
    <col min="4" max="4" width="14.7109375" customWidth="1"/>
    <col min="5" max="5" width="17" customWidth="1"/>
    <col min="6" max="6" width="17.7109375" customWidth="1"/>
    <col min="7" max="8" width="18" customWidth="1"/>
    <col min="9" max="11" width="17" customWidth="1"/>
    <col min="12" max="12" width="4.28515625" customWidth="1"/>
    <col min="13" max="13" width="7.85546875" customWidth="1"/>
  </cols>
  <sheetData>
    <row r="1" spans="1:14">
      <c r="G1" s="35"/>
    </row>
    <row r="2" spans="1:14">
      <c r="G2" s="35"/>
    </row>
    <row r="3" spans="1:14">
      <c r="G3" s="35"/>
    </row>
    <row r="5" spans="1:14" ht="18.75">
      <c r="B5" s="41" t="s">
        <v>28</v>
      </c>
      <c r="C5" s="41"/>
      <c r="D5" s="41"/>
      <c r="E5" s="41"/>
      <c r="F5" s="41"/>
      <c r="G5" s="41"/>
      <c r="H5" s="41"/>
      <c r="I5" s="41"/>
      <c r="J5" s="41"/>
      <c r="K5" s="41"/>
      <c r="L5" s="1"/>
      <c r="M5" s="1"/>
    </row>
    <row r="6" spans="1:14" ht="36" customHeight="1">
      <c r="B6" s="41" t="s">
        <v>29</v>
      </c>
      <c r="C6" s="41"/>
      <c r="D6" s="41"/>
      <c r="E6" s="41"/>
      <c r="F6" s="41"/>
      <c r="G6" s="41"/>
      <c r="H6" s="41"/>
      <c r="I6" s="41"/>
      <c r="J6" s="41"/>
      <c r="K6" s="41"/>
      <c r="L6" s="1"/>
      <c r="M6" s="1"/>
    </row>
    <row r="7" spans="1:14" ht="18.75">
      <c r="B7" s="42" t="s">
        <v>37</v>
      </c>
      <c r="C7" s="42"/>
      <c r="D7" s="42"/>
      <c r="E7" s="42"/>
      <c r="F7" s="42"/>
      <c r="G7" s="42"/>
      <c r="H7" s="42"/>
      <c r="I7" s="42"/>
      <c r="J7" s="42"/>
      <c r="K7" s="42"/>
      <c r="L7" s="2"/>
      <c r="M7" s="1"/>
    </row>
    <row r="8" spans="1:14">
      <c r="B8" s="43" t="s">
        <v>17</v>
      </c>
      <c r="C8" s="43"/>
      <c r="D8" s="43"/>
      <c r="E8" s="43"/>
      <c r="F8" s="43"/>
      <c r="G8" s="43"/>
      <c r="H8" s="43"/>
      <c r="I8" s="43"/>
      <c r="J8" s="43"/>
      <c r="K8" s="43"/>
      <c r="L8" s="3"/>
    </row>
    <row r="9" spans="1:14" ht="12.75" customHeight="1">
      <c r="B9" s="43" t="s">
        <v>16</v>
      </c>
      <c r="C9" s="43"/>
      <c r="D9" s="43"/>
      <c r="E9" s="43"/>
      <c r="F9" s="43"/>
      <c r="G9" s="43"/>
      <c r="H9" s="43"/>
      <c r="I9" s="43"/>
      <c r="J9" s="43"/>
      <c r="K9" s="43"/>
      <c r="L9" s="3"/>
    </row>
    <row r="10" spans="1:14">
      <c r="L10" s="3"/>
    </row>
    <row r="11" spans="1:14" ht="37.5" customHeight="1">
      <c r="A11" s="4"/>
      <c r="B11" s="40" t="s">
        <v>0</v>
      </c>
      <c r="C11" s="40" t="s">
        <v>13</v>
      </c>
      <c r="D11" s="40"/>
      <c r="E11" s="40" t="s">
        <v>14</v>
      </c>
      <c r="F11" s="40"/>
      <c r="G11" s="40" t="s">
        <v>38</v>
      </c>
      <c r="H11" s="40"/>
      <c r="I11" s="44" t="s">
        <v>1</v>
      </c>
      <c r="J11" s="45"/>
      <c r="K11" s="40" t="s">
        <v>27</v>
      </c>
      <c r="L11" s="6"/>
      <c r="N11" t="str">
        <f>+UPPER(M11)</f>
        <v/>
      </c>
    </row>
    <row r="12" spans="1:14" ht="15">
      <c r="A12" s="4"/>
      <c r="B12" s="40"/>
      <c r="C12" s="5" t="s">
        <v>11</v>
      </c>
      <c r="D12" s="5" t="s">
        <v>12</v>
      </c>
      <c r="E12" s="5" t="s">
        <v>11</v>
      </c>
      <c r="F12" s="5" t="s">
        <v>12</v>
      </c>
      <c r="G12" s="5" t="s">
        <v>11</v>
      </c>
      <c r="H12" s="5" t="s">
        <v>12</v>
      </c>
      <c r="I12" s="5" t="s">
        <v>11</v>
      </c>
      <c r="J12" s="5" t="s">
        <v>12</v>
      </c>
      <c r="K12" s="40"/>
      <c r="L12" s="6"/>
    </row>
    <row r="13" spans="1:14" ht="15">
      <c r="B13" s="32" t="s">
        <v>2</v>
      </c>
      <c r="C13" s="33">
        <v>16</v>
      </c>
      <c r="D13" s="33">
        <v>44</v>
      </c>
      <c r="E13" s="33">
        <v>602</v>
      </c>
      <c r="F13" s="25">
        <v>1396</v>
      </c>
      <c r="G13" s="25">
        <v>13</v>
      </c>
      <c r="H13" s="25">
        <v>54</v>
      </c>
      <c r="I13" s="25">
        <v>0</v>
      </c>
      <c r="J13" s="25">
        <v>4</v>
      </c>
      <c r="K13" s="25">
        <f>+SUM(C13:J13)</f>
        <v>2129</v>
      </c>
    </row>
    <row r="14" spans="1:14" ht="15">
      <c r="B14" s="30" t="s">
        <v>3</v>
      </c>
      <c r="C14" s="27">
        <v>2433</v>
      </c>
      <c r="D14" s="27">
        <v>8678</v>
      </c>
      <c r="E14" s="27">
        <v>2128</v>
      </c>
      <c r="F14" s="26">
        <v>6788</v>
      </c>
      <c r="G14" s="26">
        <v>226</v>
      </c>
      <c r="H14" s="26">
        <v>598</v>
      </c>
      <c r="I14" s="26">
        <v>80</v>
      </c>
      <c r="J14" s="26">
        <v>286</v>
      </c>
      <c r="K14" s="25">
        <f t="shared" ref="K14:K21" si="0">+SUM(C14:J14)</f>
        <v>21217</v>
      </c>
    </row>
    <row r="15" spans="1:14" ht="15">
      <c r="B15" s="30" t="s">
        <v>4</v>
      </c>
      <c r="C15" s="27">
        <v>1105</v>
      </c>
      <c r="D15" s="27">
        <v>4500</v>
      </c>
      <c r="E15" s="27">
        <v>789</v>
      </c>
      <c r="F15" s="26">
        <v>2589</v>
      </c>
      <c r="G15" s="26">
        <v>65</v>
      </c>
      <c r="H15" s="26">
        <v>258</v>
      </c>
      <c r="I15" s="26">
        <v>7</v>
      </c>
      <c r="J15" s="26">
        <v>44</v>
      </c>
      <c r="K15" s="25">
        <f t="shared" si="0"/>
        <v>9357</v>
      </c>
    </row>
    <row r="16" spans="1:14" ht="15">
      <c r="B16" s="30" t="s">
        <v>5</v>
      </c>
      <c r="C16" s="27">
        <v>443</v>
      </c>
      <c r="D16" s="27">
        <v>2390</v>
      </c>
      <c r="E16" s="27">
        <v>30</v>
      </c>
      <c r="F16" s="26">
        <v>215</v>
      </c>
      <c r="G16" s="26">
        <v>16</v>
      </c>
      <c r="H16" s="26">
        <v>126</v>
      </c>
      <c r="I16" s="26">
        <v>2</v>
      </c>
      <c r="J16" s="26">
        <v>30</v>
      </c>
      <c r="K16" s="25">
        <f t="shared" si="0"/>
        <v>3252</v>
      </c>
    </row>
    <row r="17" spans="2:12" ht="15">
      <c r="B17" s="30" t="s">
        <v>6</v>
      </c>
      <c r="C17" s="27">
        <v>8</v>
      </c>
      <c r="D17" s="27">
        <v>42</v>
      </c>
      <c r="E17" s="27">
        <v>336</v>
      </c>
      <c r="F17" s="26">
        <v>2405</v>
      </c>
      <c r="G17" s="26">
        <v>10</v>
      </c>
      <c r="H17" s="26">
        <v>66</v>
      </c>
      <c r="I17" s="26">
        <v>0</v>
      </c>
      <c r="J17" s="26">
        <v>4</v>
      </c>
      <c r="K17" s="25">
        <f t="shared" si="0"/>
        <v>2871</v>
      </c>
    </row>
    <row r="18" spans="2:12" ht="15">
      <c r="B18" s="30" t="s">
        <v>7</v>
      </c>
      <c r="C18" s="27">
        <v>13</v>
      </c>
      <c r="D18" s="27">
        <v>32</v>
      </c>
      <c r="E18" s="27">
        <v>455</v>
      </c>
      <c r="F18" s="26">
        <v>1553</v>
      </c>
      <c r="G18" s="26">
        <v>12</v>
      </c>
      <c r="H18" s="26">
        <v>44</v>
      </c>
      <c r="I18" s="26">
        <v>0</v>
      </c>
      <c r="J18" s="26">
        <v>6</v>
      </c>
      <c r="K18" s="25">
        <f t="shared" si="0"/>
        <v>2115</v>
      </c>
    </row>
    <row r="19" spans="2:12" ht="15">
      <c r="B19" s="30" t="s">
        <v>8</v>
      </c>
      <c r="C19" s="27">
        <v>927</v>
      </c>
      <c r="D19" s="27">
        <v>2322</v>
      </c>
      <c r="E19" s="27">
        <v>1223</v>
      </c>
      <c r="F19" s="26">
        <v>4292</v>
      </c>
      <c r="G19" s="26">
        <v>44</v>
      </c>
      <c r="H19" s="26">
        <v>200</v>
      </c>
      <c r="I19" s="26">
        <v>4</v>
      </c>
      <c r="J19" s="26">
        <v>14</v>
      </c>
      <c r="K19" s="25">
        <f t="shared" si="0"/>
        <v>9026</v>
      </c>
    </row>
    <row r="20" spans="2:12" ht="15">
      <c r="B20" s="30" t="s">
        <v>9</v>
      </c>
      <c r="C20" s="27">
        <v>288</v>
      </c>
      <c r="D20" s="27">
        <v>425</v>
      </c>
      <c r="E20" s="27">
        <v>6</v>
      </c>
      <c r="F20" s="26">
        <v>28</v>
      </c>
      <c r="G20" s="26">
        <v>7</v>
      </c>
      <c r="H20" s="26">
        <v>29</v>
      </c>
      <c r="I20" s="26">
        <v>0</v>
      </c>
      <c r="J20" s="26">
        <v>3</v>
      </c>
      <c r="K20" s="25">
        <f t="shared" si="0"/>
        <v>786</v>
      </c>
    </row>
    <row r="21" spans="2:12" ht="15">
      <c r="B21" s="30" t="s">
        <v>10</v>
      </c>
      <c r="C21" s="27">
        <v>64</v>
      </c>
      <c r="D21" s="27">
        <v>111</v>
      </c>
      <c r="E21" s="27">
        <v>2</v>
      </c>
      <c r="F21" s="26">
        <v>6</v>
      </c>
      <c r="G21" s="26">
        <v>3</v>
      </c>
      <c r="H21" s="26">
        <v>10</v>
      </c>
      <c r="I21" s="26">
        <v>2</v>
      </c>
      <c r="J21" s="26">
        <v>2</v>
      </c>
      <c r="K21" s="25">
        <f t="shared" si="0"/>
        <v>200</v>
      </c>
    </row>
    <row r="22" spans="2:12" ht="15">
      <c r="B22" s="29" t="s">
        <v>27</v>
      </c>
      <c r="C22" s="28">
        <f>+SUM(C13:C21)</f>
        <v>5297</v>
      </c>
      <c r="D22" s="28">
        <f t="shared" ref="D22:K22" si="1">+SUM(D13:D21)</f>
        <v>18544</v>
      </c>
      <c r="E22" s="28">
        <f t="shared" si="1"/>
        <v>5571</v>
      </c>
      <c r="F22" s="28">
        <f t="shared" si="1"/>
        <v>19272</v>
      </c>
      <c r="G22" s="28">
        <f t="shared" si="1"/>
        <v>396</v>
      </c>
      <c r="H22" s="28">
        <f t="shared" si="1"/>
        <v>1385</v>
      </c>
      <c r="I22" s="28">
        <f t="shared" si="1"/>
        <v>95</v>
      </c>
      <c r="J22" s="28">
        <f t="shared" si="1"/>
        <v>393</v>
      </c>
      <c r="K22" s="28">
        <f t="shared" si="1"/>
        <v>50953</v>
      </c>
      <c r="L22" s="7"/>
    </row>
    <row r="23" spans="2:12">
      <c r="B23" s="23" t="s">
        <v>30</v>
      </c>
    </row>
    <row r="24" spans="2:12">
      <c r="B24" s="8" t="s">
        <v>31</v>
      </c>
    </row>
    <row r="25" spans="2:12">
      <c r="B25" s="8" t="s">
        <v>32</v>
      </c>
    </row>
    <row r="26" spans="2:12">
      <c r="B26" s="23" t="s">
        <v>33</v>
      </c>
    </row>
    <row r="27" spans="2:12">
      <c r="B27" s="23"/>
    </row>
    <row r="34" spans="2:2">
      <c r="B34" s="23"/>
    </row>
    <row r="35" spans="2:2">
      <c r="B35" s="23"/>
    </row>
    <row r="36" spans="2:2">
      <c r="B36" s="23"/>
    </row>
    <row r="37" spans="2:2">
      <c r="B37" s="23"/>
    </row>
    <row r="38" spans="2:2">
      <c r="B38" s="23"/>
    </row>
    <row r="39" spans="2:2">
      <c r="B39" s="23"/>
    </row>
    <row r="40" spans="2:2">
      <c r="B40" s="23"/>
    </row>
    <row r="41" spans="2:2">
      <c r="B41" s="23"/>
    </row>
  </sheetData>
  <mergeCells count="12">
    <mergeCell ref="K11:K12"/>
    <mergeCell ref="G1:G3"/>
    <mergeCell ref="B5:K5"/>
    <mergeCell ref="B6:K6"/>
    <mergeCell ref="B7:K7"/>
    <mergeCell ref="B9:K9"/>
    <mergeCell ref="B11:B12"/>
    <mergeCell ref="C11:D11"/>
    <mergeCell ref="E11:F11"/>
    <mergeCell ref="G11:H11"/>
    <mergeCell ref="I11:J11"/>
    <mergeCell ref="B8:K8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76" orientation="landscape" r:id="rId1"/>
  <headerFooter alignWithMargins="0"/>
  <colBreaks count="1" manualBreakCount="1">
    <brk id="11" max="2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9B7E8-3A09-4301-AD6B-42778905DD28}">
  <sheetPr>
    <pageSetUpPr fitToPage="1"/>
  </sheetPr>
  <dimension ref="A1:N44"/>
  <sheetViews>
    <sheetView showGridLines="0" zoomScale="110" zoomScaleNormal="110" zoomScaleSheetLayoutView="120" workbookViewId="0">
      <selection activeCell="G11" sqref="G11:H11"/>
    </sheetView>
  </sheetViews>
  <sheetFormatPr baseColWidth="10" defaultColWidth="7.85546875" defaultRowHeight="12.75"/>
  <cols>
    <col min="1" max="1" width="4.28515625" customWidth="1"/>
    <col min="2" max="3" width="17" customWidth="1"/>
    <col min="4" max="4" width="14.7109375" customWidth="1"/>
    <col min="5" max="5" width="17" customWidth="1"/>
    <col min="6" max="6" width="17.7109375" customWidth="1"/>
    <col min="7" max="8" width="18" customWidth="1"/>
    <col min="9" max="11" width="17" customWidth="1"/>
    <col min="12" max="12" width="4.28515625" customWidth="1"/>
    <col min="13" max="13" width="7.85546875" customWidth="1"/>
  </cols>
  <sheetData>
    <row r="1" spans="1:14">
      <c r="G1" s="35"/>
    </row>
    <row r="2" spans="1:14">
      <c r="G2" s="35"/>
    </row>
    <row r="3" spans="1:14">
      <c r="G3" s="35"/>
    </row>
    <row r="5" spans="1:14" ht="18.75" customHeight="1">
      <c r="B5" s="41" t="s">
        <v>28</v>
      </c>
      <c r="C5" s="41"/>
      <c r="D5" s="41"/>
      <c r="E5" s="41"/>
      <c r="F5" s="41"/>
      <c r="G5" s="41"/>
      <c r="H5" s="41"/>
      <c r="I5" s="41"/>
      <c r="J5" s="41"/>
      <c r="K5" s="41"/>
      <c r="L5" s="1"/>
      <c r="M5" s="1"/>
    </row>
    <row r="6" spans="1:14" ht="36.75" customHeight="1">
      <c r="B6" s="41" t="s">
        <v>29</v>
      </c>
      <c r="C6" s="41"/>
      <c r="D6" s="41"/>
      <c r="E6" s="41"/>
      <c r="F6" s="41"/>
      <c r="G6" s="41"/>
      <c r="H6" s="41"/>
      <c r="I6" s="41"/>
      <c r="J6" s="41"/>
      <c r="K6" s="41"/>
      <c r="L6" s="1"/>
      <c r="M6" s="1"/>
    </row>
    <row r="7" spans="1:14" ht="18">
      <c r="B7" s="42" t="s">
        <v>37</v>
      </c>
      <c r="C7" s="42"/>
      <c r="D7" s="42"/>
      <c r="E7" s="42"/>
      <c r="F7" s="42"/>
      <c r="G7" s="42"/>
      <c r="H7" s="42"/>
      <c r="I7" s="42"/>
      <c r="J7" s="42"/>
      <c r="K7" s="42"/>
      <c r="L7" s="2"/>
      <c r="M7" s="2"/>
    </row>
    <row r="8" spans="1:14">
      <c r="B8" s="43" t="s">
        <v>18</v>
      </c>
      <c r="C8" s="43"/>
      <c r="D8" s="43"/>
      <c r="E8" s="43"/>
      <c r="F8" s="43"/>
      <c r="G8" s="43"/>
      <c r="H8" s="43"/>
      <c r="I8" s="43"/>
      <c r="J8" s="43"/>
      <c r="K8" s="43"/>
      <c r="L8" s="3"/>
    </row>
    <row r="9" spans="1:14">
      <c r="B9" s="43" t="s">
        <v>16</v>
      </c>
      <c r="C9" s="43"/>
      <c r="D9" s="43"/>
      <c r="E9" s="43"/>
      <c r="F9" s="43"/>
      <c r="G9" s="43"/>
      <c r="H9" s="43"/>
      <c r="I9" s="43"/>
      <c r="J9" s="43"/>
      <c r="K9" s="43"/>
      <c r="L9" s="3"/>
    </row>
    <row r="10" spans="1:14" ht="1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3"/>
    </row>
    <row r="11" spans="1:14" ht="37.5" customHeight="1">
      <c r="A11" s="4"/>
      <c r="B11" s="40" t="s">
        <v>0</v>
      </c>
      <c r="C11" s="40" t="s">
        <v>13</v>
      </c>
      <c r="D11" s="40"/>
      <c r="E11" s="40" t="s">
        <v>14</v>
      </c>
      <c r="F11" s="40"/>
      <c r="G11" s="40" t="s">
        <v>38</v>
      </c>
      <c r="H11" s="40"/>
      <c r="I11" s="40" t="s">
        <v>1</v>
      </c>
      <c r="J11" s="40"/>
      <c r="K11" s="40" t="s">
        <v>27</v>
      </c>
      <c r="L11" s="6"/>
      <c r="N11" t="str">
        <f>+UPPER(M11)</f>
        <v/>
      </c>
    </row>
    <row r="12" spans="1:14" ht="15">
      <c r="A12" s="4"/>
      <c r="B12" s="40"/>
      <c r="C12" s="5" t="s">
        <v>11</v>
      </c>
      <c r="D12" s="5" t="s">
        <v>12</v>
      </c>
      <c r="E12" s="5" t="s">
        <v>11</v>
      </c>
      <c r="F12" s="5" t="s">
        <v>12</v>
      </c>
      <c r="G12" s="5" t="s">
        <v>11</v>
      </c>
      <c r="H12" s="5" t="s">
        <v>12</v>
      </c>
      <c r="I12" s="5" t="s">
        <v>11</v>
      </c>
      <c r="J12" s="5" t="s">
        <v>12</v>
      </c>
      <c r="K12" s="40"/>
      <c r="L12" s="6"/>
    </row>
    <row r="13" spans="1:14" ht="15">
      <c r="B13" s="32" t="s">
        <v>2</v>
      </c>
      <c r="C13" s="33">
        <v>17</v>
      </c>
      <c r="D13" s="33">
        <v>53</v>
      </c>
      <c r="E13" s="33">
        <v>785</v>
      </c>
      <c r="F13" s="25">
        <v>1599</v>
      </c>
      <c r="G13" s="25">
        <v>13</v>
      </c>
      <c r="H13" s="25">
        <v>55</v>
      </c>
      <c r="I13" s="25">
        <v>0</v>
      </c>
      <c r="J13" s="25">
        <v>4</v>
      </c>
      <c r="K13" s="25">
        <f t="shared" ref="K13:K21" si="0">+SUM(C13:J13)</f>
        <v>2526</v>
      </c>
    </row>
    <row r="14" spans="1:14" ht="15">
      <c r="B14" s="30" t="s">
        <v>3</v>
      </c>
      <c r="C14" s="27">
        <v>3006</v>
      </c>
      <c r="D14" s="27">
        <v>10403</v>
      </c>
      <c r="E14" s="27">
        <v>2626</v>
      </c>
      <c r="F14" s="26">
        <v>7925</v>
      </c>
      <c r="G14" s="26">
        <v>224</v>
      </c>
      <c r="H14" s="26">
        <v>589</v>
      </c>
      <c r="I14" s="26">
        <v>80</v>
      </c>
      <c r="J14" s="26">
        <v>286</v>
      </c>
      <c r="K14" s="25">
        <f t="shared" si="0"/>
        <v>25139</v>
      </c>
    </row>
    <row r="15" spans="1:14" ht="15">
      <c r="B15" s="30" t="s">
        <v>4</v>
      </c>
      <c r="C15" s="27">
        <v>1461</v>
      </c>
      <c r="D15" s="27">
        <v>5309</v>
      </c>
      <c r="E15" s="27">
        <v>1013</v>
      </c>
      <c r="F15" s="26">
        <v>3016</v>
      </c>
      <c r="G15" s="26">
        <v>68</v>
      </c>
      <c r="H15" s="26">
        <v>265</v>
      </c>
      <c r="I15" s="26">
        <v>7</v>
      </c>
      <c r="J15" s="26">
        <v>47</v>
      </c>
      <c r="K15" s="25">
        <f t="shared" si="0"/>
        <v>11186</v>
      </c>
    </row>
    <row r="16" spans="1:14" ht="15">
      <c r="B16" s="30" t="s">
        <v>5</v>
      </c>
      <c r="C16" s="27">
        <v>587</v>
      </c>
      <c r="D16" s="27">
        <v>2867</v>
      </c>
      <c r="E16" s="27">
        <v>39</v>
      </c>
      <c r="F16" s="26">
        <v>318</v>
      </c>
      <c r="G16" s="26">
        <v>14</v>
      </c>
      <c r="H16" s="26">
        <v>123</v>
      </c>
      <c r="I16" s="26">
        <v>1</v>
      </c>
      <c r="J16" s="26">
        <v>29</v>
      </c>
      <c r="K16" s="25">
        <f t="shared" si="0"/>
        <v>3978</v>
      </c>
    </row>
    <row r="17" spans="2:12" ht="15">
      <c r="B17" s="30" t="s">
        <v>6</v>
      </c>
      <c r="C17" s="27">
        <v>9</v>
      </c>
      <c r="D17" s="27">
        <v>57</v>
      </c>
      <c r="E17" s="27">
        <v>447</v>
      </c>
      <c r="F17" s="26">
        <v>2956</v>
      </c>
      <c r="G17" s="26">
        <v>10</v>
      </c>
      <c r="H17" s="26">
        <v>66</v>
      </c>
      <c r="I17" s="26">
        <v>0</v>
      </c>
      <c r="J17" s="26">
        <v>4</v>
      </c>
      <c r="K17" s="25">
        <f t="shared" si="0"/>
        <v>3549</v>
      </c>
    </row>
    <row r="18" spans="2:12" ht="15">
      <c r="B18" s="30" t="s">
        <v>7</v>
      </c>
      <c r="C18" s="27">
        <v>15</v>
      </c>
      <c r="D18" s="27">
        <v>41</v>
      </c>
      <c r="E18" s="27">
        <v>566</v>
      </c>
      <c r="F18" s="26">
        <v>1795</v>
      </c>
      <c r="G18" s="26">
        <v>11</v>
      </c>
      <c r="H18" s="26">
        <v>46</v>
      </c>
      <c r="I18" s="26">
        <v>1</v>
      </c>
      <c r="J18" s="26">
        <v>5</v>
      </c>
      <c r="K18" s="25">
        <f t="shared" si="0"/>
        <v>2480</v>
      </c>
    </row>
    <row r="19" spans="2:12" ht="15">
      <c r="B19" s="30" t="s">
        <v>8</v>
      </c>
      <c r="C19" s="27">
        <v>1170</v>
      </c>
      <c r="D19" s="27">
        <v>2735</v>
      </c>
      <c r="E19" s="27">
        <v>1590</v>
      </c>
      <c r="F19" s="26">
        <v>5046</v>
      </c>
      <c r="G19" s="26">
        <v>45</v>
      </c>
      <c r="H19" s="26">
        <v>203</v>
      </c>
      <c r="I19" s="26">
        <v>4</v>
      </c>
      <c r="J19" s="26">
        <v>14</v>
      </c>
      <c r="K19" s="25">
        <f t="shared" si="0"/>
        <v>10807</v>
      </c>
    </row>
    <row r="20" spans="2:12" ht="15">
      <c r="B20" s="30" t="s">
        <v>9</v>
      </c>
      <c r="C20" s="27">
        <v>349</v>
      </c>
      <c r="D20" s="27">
        <v>534</v>
      </c>
      <c r="E20" s="27">
        <v>7</v>
      </c>
      <c r="F20" s="26">
        <v>33</v>
      </c>
      <c r="G20" s="26">
        <v>5</v>
      </c>
      <c r="H20" s="26">
        <v>28</v>
      </c>
      <c r="I20" s="26">
        <v>0</v>
      </c>
      <c r="J20" s="26">
        <v>2</v>
      </c>
      <c r="K20" s="25">
        <f t="shared" si="0"/>
        <v>958</v>
      </c>
    </row>
    <row r="21" spans="2:12" ht="15">
      <c r="B21" s="30" t="s">
        <v>10</v>
      </c>
      <c r="C21" s="27">
        <v>70</v>
      </c>
      <c r="D21" s="27">
        <v>133</v>
      </c>
      <c r="E21" s="27">
        <v>4</v>
      </c>
      <c r="F21" s="26">
        <v>13</v>
      </c>
      <c r="G21" s="26">
        <v>3</v>
      </c>
      <c r="H21" s="26">
        <v>11</v>
      </c>
      <c r="I21" s="26">
        <v>2</v>
      </c>
      <c r="J21" s="26">
        <v>2</v>
      </c>
      <c r="K21" s="25">
        <f t="shared" si="0"/>
        <v>238</v>
      </c>
    </row>
    <row r="22" spans="2:12" ht="15">
      <c r="B22" s="29" t="s">
        <v>27</v>
      </c>
      <c r="C22" s="28">
        <f t="shared" ref="C22:K22" si="1">+SUM(C13:C21)</f>
        <v>6684</v>
      </c>
      <c r="D22" s="28">
        <f t="shared" si="1"/>
        <v>22132</v>
      </c>
      <c r="E22" s="28">
        <f t="shared" si="1"/>
        <v>7077</v>
      </c>
      <c r="F22" s="28">
        <f t="shared" si="1"/>
        <v>22701</v>
      </c>
      <c r="G22" s="28">
        <f t="shared" si="1"/>
        <v>393</v>
      </c>
      <c r="H22" s="28">
        <f t="shared" si="1"/>
        <v>1386</v>
      </c>
      <c r="I22" s="28">
        <f t="shared" si="1"/>
        <v>95</v>
      </c>
      <c r="J22" s="28">
        <f t="shared" si="1"/>
        <v>393</v>
      </c>
      <c r="K22" s="28">
        <f t="shared" si="1"/>
        <v>60861</v>
      </c>
      <c r="L22" s="7"/>
    </row>
    <row r="23" spans="2:12">
      <c r="B23" s="23" t="s">
        <v>30</v>
      </c>
    </row>
    <row r="24" spans="2:12">
      <c r="B24" s="8" t="s">
        <v>31</v>
      </c>
    </row>
    <row r="25" spans="2:12">
      <c r="B25" s="8" t="s">
        <v>32</v>
      </c>
    </row>
    <row r="26" spans="2:12">
      <c r="B26" s="23" t="s">
        <v>33</v>
      </c>
    </row>
    <row r="27" spans="2:12">
      <c r="B27" s="23"/>
    </row>
    <row r="28" spans="2:12">
      <c r="B28" s="23"/>
    </row>
    <row r="29" spans="2:12">
      <c r="B29" s="23"/>
    </row>
    <row r="30" spans="2:12">
      <c r="B30" s="23"/>
    </row>
    <row r="31" spans="2:12">
      <c r="B31" s="23"/>
    </row>
    <row r="32" spans="2:12">
      <c r="B32" s="23"/>
    </row>
    <row r="37" spans="2:2">
      <c r="B37" s="23"/>
    </row>
    <row r="38" spans="2:2">
      <c r="B38" s="23"/>
    </row>
    <row r="39" spans="2:2">
      <c r="B39" s="23"/>
    </row>
    <row r="40" spans="2:2">
      <c r="B40" s="23"/>
    </row>
    <row r="41" spans="2:2">
      <c r="B41" s="23"/>
    </row>
    <row r="42" spans="2:2">
      <c r="B42" s="23"/>
    </row>
    <row r="43" spans="2:2">
      <c r="B43" s="23"/>
    </row>
    <row r="44" spans="2:2">
      <c r="B44" s="23"/>
    </row>
  </sheetData>
  <mergeCells count="12">
    <mergeCell ref="I11:J11"/>
    <mergeCell ref="K11:K12"/>
    <mergeCell ref="G1:G3"/>
    <mergeCell ref="B5:K5"/>
    <mergeCell ref="B6:K6"/>
    <mergeCell ref="B7:K7"/>
    <mergeCell ref="B8:K8"/>
    <mergeCell ref="B11:B12"/>
    <mergeCell ref="C11:D11"/>
    <mergeCell ref="E11:F11"/>
    <mergeCell ref="G11:H11"/>
    <mergeCell ref="B9:K9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76" orientation="landscape" r:id="rId1"/>
  <headerFooter alignWithMargins="0"/>
  <colBreaks count="1" manualBreakCount="1">
    <brk id="11" max="2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59115-C011-4655-9FF5-4BB54EE6FA87}">
  <sheetPr>
    <pageSetUpPr fitToPage="1"/>
  </sheetPr>
  <dimension ref="A1:N44"/>
  <sheetViews>
    <sheetView showGridLines="0" zoomScale="110" zoomScaleNormal="110" zoomScaleSheetLayoutView="120" workbookViewId="0">
      <selection activeCell="G11" sqref="G11:H11"/>
    </sheetView>
  </sheetViews>
  <sheetFormatPr baseColWidth="10" defaultColWidth="7.85546875" defaultRowHeight="12.75"/>
  <cols>
    <col min="1" max="1" width="4.28515625" customWidth="1"/>
    <col min="2" max="3" width="17" customWidth="1"/>
    <col min="4" max="4" width="14.7109375" customWidth="1"/>
    <col min="5" max="5" width="17" customWidth="1"/>
    <col min="6" max="6" width="17.7109375" customWidth="1"/>
    <col min="7" max="8" width="18" customWidth="1"/>
    <col min="9" max="11" width="17" customWidth="1"/>
    <col min="12" max="12" width="4.28515625" customWidth="1"/>
    <col min="13" max="13" width="7.85546875" customWidth="1"/>
  </cols>
  <sheetData>
    <row r="1" spans="1:14">
      <c r="G1" s="35"/>
    </row>
    <row r="2" spans="1:14">
      <c r="G2" s="35"/>
    </row>
    <row r="3" spans="1:14">
      <c r="G3" s="35"/>
    </row>
    <row r="5" spans="1:14" ht="18.75" customHeight="1">
      <c r="B5" s="41" t="s">
        <v>28</v>
      </c>
      <c r="C5" s="41"/>
      <c r="D5" s="41"/>
      <c r="E5" s="41"/>
      <c r="F5" s="41"/>
      <c r="G5" s="41"/>
      <c r="H5" s="41"/>
      <c r="I5" s="41"/>
      <c r="J5" s="41"/>
      <c r="K5" s="41"/>
      <c r="L5" s="1"/>
      <c r="M5" s="1"/>
    </row>
    <row r="6" spans="1:14" ht="38.25" customHeight="1">
      <c r="B6" s="41" t="s">
        <v>29</v>
      </c>
      <c r="C6" s="41"/>
      <c r="D6" s="41"/>
      <c r="E6" s="41"/>
      <c r="F6" s="41"/>
      <c r="G6" s="41"/>
      <c r="H6" s="41"/>
      <c r="I6" s="41"/>
      <c r="J6" s="41"/>
      <c r="K6" s="41"/>
      <c r="L6" s="1"/>
      <c r="M6" s="1"/>
    </row>
    <row r="7" spans="1:14" ht="18">
      <c r="B7" s="42" t="s">
        <v>37</v>
      </c>
      <c r="C7" s="42"/>
      <c r="D7" s="42"/>
      <c r="E7" s="42"/>
      <c r="F7" s="42"/>
      <c r="G7" s="42"/>
      <c r="H7" s="42"/>
      <c r="I7" s="42"/>
      <c r="J7" s="42"/>
      <c r="K7" s="42"/>
      <c r="L7" s="2"/>
      <c r="M7" s="2"/>
    </row>
    <row r="8" spans="1:14">
      <c r="B8" s="43" t="s">
        <v>34</v>
      </c>
      <c r="C8" s="43"/>
      <c r="D8" s="43"/>
      <c r="E8" s="43"/>
      <c r="F8" s="43"/>
      <c r="G8" s="43"/>
      <c r="H8" s="43"/>
      <c r="I8" s="43"/>
      <c r="J8" s="43"/>
      <c r="K8" s="43"/>
      <c r="L8" s="3"/>
    </row>
    <row r="9" spans="1:14">
      <c r="B9" s="43" t="s">
        <v>16</v>
      </c>
      <c r="C9" s="43"/>
      <c r="D9" s="43"/>
      <c r="E9" s="43"/>
      <c r="F9" s="43"/>
      <c r="G9" s="43"/>
      <c r="H9" s="43"/>
      <c r="I9" s="43"/>
      <c r="J9" s="43"/>
      <c r="K9" s="43"/>
      <c r="L9" s="3"/>
    </row>
    <row r="10" spans="1:14" ht="1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3"/>
    </row>
    <row r="11" spans="1:14" ht="37.5" customHeight="1">
      <c r="A11" s="4"/>
      <c r="B11" s="40" t="s">
        <v>0</v>
      </c>
      <c r="C11" s="40" t="s">
        <v>13</v>
      </c>
      <c r="D11" s="40"/>
      <c r="E11" s="40" t="s">
        <v>14</v>
      </c>
      <c r="F11" s="40"/>
      <c r="G11" s="40" t="s">
        <v>38</v>
      </c>
      <c r="H11" s="40"/>
      <c r="I11" s="40" t="s">
        <v>1</v>
      </c>
      <c r="J11" s="40"/>
      <c r="K11" s="40" t="s">
        <v>27</v>
      </c>
      <c r="L11" s="6"/>
      <c r="N11" t="str">
        <f>+UPPER(M11)</f>
        <v/>
      </c>
    </row>
    <row r="12" spans="1:14" ht="15">
      <c r="A12" s="4"/>
      <c r="B12" s="40"/>
      <c r="C12" s="5" t="s">
        <v>11</v>
      </c>
      <c r="D12" s="5" t="s">
        <v>12</v>
      </c>
      <c r="E12" s="5" t="s">
        <v>11</v>
      </c>
      <c r="F12" s="5" t="s">
        <v>12</v>
      </c>
      <c r="G12" s="5" t="s">
        <v>11</v>
      </c>
      <c r="H12" s="5" t="s">
        <v>12</v>
      </c>
      <c r="I12" s="5" t="s">
        <v>11</v>
      </c>
      <c r="J12" s="5" t="s">
        <v>12</v>
      </c>
      <c r="K12" s="40"/>
      <c r="L12" s="6"/>
    </row>
    <row r="13" spans="1:14" ht="15">
      <c r="B13" s="32" t="s">
        <v>2</v>
      </c>
      <c r="C13" s="33">
        <v>24</v>
      </c>
      <c r="D13" s="33">
        <v>65</v>
      </c>
      <c r="E13" s="33">
        <v>968</v>
      </c>
      <c r="F13" s="25">
        <v>1864</v>
      </c>
      <c r="G13" s="25">
        <v>13</v>
      </c>
      <c r="H13" s="25">
        <v>56</v>
      </c>
      <c r="I13" s="25">
        <v>0</v>
      </c>
      <c r="J13" s="25">
        <v>3</v>
      </c>
      <c r="K13" s="25">
        <f t="shared" ref="K13:K21" si="0">+SUM(C13:J13)</f>
        <v>2993</v>
      </c>
    </row>
    <row r="14" spans="1:14" ht="15">
      <c r="B14" s="30" t="s">
        <v>3</v>
      </c>
      <c r="C14" s="27">
        <v>3670</v>
      </c>
      <c r="D14" s="27">
        <v>12286</v>
      </c>
      <c r="E14" s="27">
        <v>3311</v>
      </c>
      <c r="F14" s="26">
        <v>9235</v>
      </c>
      <c r="G14" s="26">
        <v>226</v>
      </c>
      <c r="H14" s="26">
        <v>582</v>
      </c>
      <c r="I14" s="26">
        <v>80</v>
      </c>
      <c r="J14" s="26">
        <v>287</v>
      </c>
      <c r="K14" s="25">
        <f t="shared" si="0"/>
        <v>29677</v>
      </c>
    </row>
    <row r="15" spans="1:14" ht="15">
      <c r="B15" s="30" t="s">
        <v>4</v>
      </c>
      <c r="C15" s="27">
        <v>2018</v>
      </c>
      <c r="D15" s="27">
        <v>6348</v>
      </c>
      <c r="E15" s="27">
        <v>1293</v>
      </c>
      <c r="F15" s="26">
        <v>3545</v>
      </c>
      <c r="G15" s="26">
        <v>68</v>
      </c>
      <c r="H15" s="26">
        <v>273</v>
      </c>
      <c r="I15" s="26">
        <v>7</v>
      </c>
      <c r="J15" s="26">
        <v>47</v>
      </c>
      <c r="K15" s="25">
        <f t="shared" si="0"/>
        <v>13599</v>
      </c>
    </row>
    <row r="16" spans="1:14" ht="15">
      <c r="B16" s="30" t="s">
        <v>5</v>
      </c>
      <c r="C16" s="27">
        <v>732</v>
      </c>
      <c r="D16" s="27">
        <v>3483</v>
      </c>
      <c r="E16" s="27">
        <v>61</v>
      </c>
      <c r="F16" s="26">
        <v>428</v>
      </c>
      <c r="G16" s="26">
        <v>14</v>
      </c>
      <c r="H16" s="26">
        <v>121</v>
      </c>
      <c r="I16" s="26">
        <v>1</v>
      </c>
      <c r="J16" s="26">
        <v>29</v>
      </c>
      <c r="K16" s="25">
        <f t="shared" si="0"/>
        <v>4869</v>
      </c>
    </row>
    <row r="17" spans="2:12" ht="15">
      <c r="B17" s="30" t="s">
        <v>6</v>
      </c>
      <c r="C17" s="27">
        <v>12</v>
      </c>
      <c r="D17" s="27">
        <v>78</v>
      </c>
      <c r="E17" s="27">
        <v>596</v>
      </c>
      <c r="F17" s="26">
        <v>3450</v>
      </c>
      <c r="G17" s="26">
        <v>9</v>
      </c>
      <c r="H17" s="26">
        <v>65</v>
      </c>
      <c r="I17" s="26">
        <v>0</v>
      </c>
      <c r="J17" s="26">
        <v>4</v>
      </c>
      <c r="K17" s="25">
        <f t="shared" si="0"/>
        <v>4214</v>
      </c>
    </row>
    <row r="18" spans="2:12" ht="15">
      <c r="B18" s="30" t="s">
        <v>7</v>
      </c>
      <c r="C18" s="27">
        <v>19</v>
      </c>
      <c r="D18" s="27">
        <v>57</v>
      </c>
      <c r="E18" s="27">
        <v>733</v>
      </c>
      <c r="F18" s="26">
        <v>2114</v>
      </c>
      <c r="G18" s="26">
        <v>12</v>
      </c>
      <c r="H18" s="26">
        <v>44</v>
      </c>
      <c r="I18" s="26">
        <v>2</v>
      </c>
      <c r="J18" s="26">
        <v>5</v>
      </c>
      <c r="K18" s="25">
        <f t="shared" si="0"/>
        <v>2986</v>
      </c>
    </row>
    <row r="19" spans="2:12" ht="15">
      <c r="B19" s="30" t="s">
        <v>8</v>
      </c>
      <c r="C19" s="27">
        <v>1454</v>
      </c>
      <c r="D19" s="27">
        <v>3268</v>
      </c>
      <c r="E19" s="27">
        <v>2078</v>
      </c>
      <c r="F19" s="26">
        <v>6065</v>
      </c>
      <c r="G19" s="26">
        <v>43</v>
      </c>
      <c r="H19" s="26">
        <v>204</v>
      </c>
      <c r="I19" s="26">
        <v>3</v>
      </c>
      <c r="J19" s="26">
        <v>14</v>
      </c>
      <c r="K19" s="25">
        <f t="shared" si="0"/>
        <v>13129</v>
      </c>
    </row>
    <row r="20" spans="2:12" ht="15">
      <c r="B20" s="30" t="s">
        <v>9</v>
      </c>
      <c r="C20" s="27">
        <v>433</v>
      </c>
      <c r="D20" s="27">
        <v>675</v>
      </c>
      <c r="E20" s="27">
        <v>9</v>
      </c>
      <c r="F20" s="26">
        <v>41</v>
      </c>
      <c r="G20" s="26">
        <v>4</v>
      </c>
      <c r="H20" s="26">
        <v>26</v>
      </c>
      <c r="I20" s="26">
        <v>0</v>
      </c>
      <c r="J20" s="26">
        <v>2</v>
      </c>
      <c r="K20" s="25">
        <f t="shared" si="0"/>
        <v>1190</v>
      </c>
    </row>
    <row r="21" spans="2:12" ht="15">
      <c r="B21" s="30" t="s">
        <v>10</v>
      </c>
      <c r="C21" s="27">
        <v>89</v>
      </c>
      <c r="D21" s="27">
        <v>151</v>
      </c>
      <c r="E21" s="27">
        <v>4</v>
      </c>
      <c r="F21" s="26">
        <v>15</v>
      </c>
      <c r="G21" s="26">
        <v>3</v>
      </c>
      <c r="H21" s="26">
        <v>11</v>
      </c>
      <c r="I21" s="26">
        <v>2</v>
      </c>
      <c r="J21" s="26">
        <v>2</v>
      </c>
      <c r="K21" s="25">
        <f t="shared" si="0"/>
        <v>277</v>
      </c>
    </row>
    <row r="22" spans="2:12" ht="15">
      <c r="B22" s="29" t="s">
        <v>27</v>
      </c>
      <c r="C22" s="28">
        <f t="shared" ref="C22:K22" si="1">+SUM(C13:C21)</f>
        <v>8451</v>
      </c>
      <c r="D22" s="28">
        <f t="shared" si="1"/>
        <v>26411</v>
      </c>
      <c r="E22" s="28">
        <f t="shared" si="1"/>
        <v>9053</v>
      </c>
      <c r="F22" s="28">
        <f t="shared" si="1"/>
        <v>26757</v>
      </c>
      <c r="G22" s="28">
        <f t="shared" si="1"/>
        <v>392</v>
      </c>
      <c r="H22" s="28">
        <f t="shared" si="1"/>
        <v>1382</v>
      </c>
      <c r="I22" s="28">
        <f t="shared" si="1"/>
        <v>95</v>
      </c>
      <c r="J22" s="28">
        <f t="shared" si="1"/>
        <v>393</v>
      </c>
      <c r="K22" s="28">
        <f t="shared" si="1"/>
        <v>72934</v>
      </c>
      <c r="L22" s="7"/>
    </row>
    <row r="23" spans="2:12">
      <c r="B23" s="23" t="s">
        <v>30</v>
      </c>
    </row>
    <row r="24" spans="2:12">
      <c r="B24" s="8" t="s">
        <v>31</v>
      </c>
    </row>
    <row r="25" spans="2:12">
      <c r="B25" s="8" t="s">
        <v>32</v>
      </c>
    </row>
    <row r="26" spans="2:12">
      <c r="B26" s="23" t="s">
        <v>33</v>
      </c>
    </row>
    <row r="27" spans="2:12">
      <c r="B27" s="23"/>
    </row>
    <row r="28" spans="2:12">
      <c r="B28" s="23"/>
    </row>
    <row r="29" spans="2:12">
      <c r="B29" s="23"/>
    </row>
    <row r="30" spans="2:12">
      <c r="B30" s="23"/>
    </row>
    <row r="31" spans="2:12">
      <c r="B31" s="23"/>
    </row>
    <row r="32" spans="2:12">
      <c r="B32" s="23"/>
    </row>
    <row r="37" spans="2:2">
      <c r="B37" s="23"/>
    </row>
    <row r="38" spans="2:2">
      <c r="B38" s="23"/>
    </row>
    <row r="39" spans="2:2">
      <c r="B39" s="23"/>
    </row>
    <row r="40" spans="2:2">
      <c r="B40" s="23"/>
    </row>
    <row r="41" spans="2:2">
      <c r="B41" s="23"/>
    </row>
    <row r="42" spans="2:2">
      <c r="B42" s="23"/>
    </row>
    <row r="43" spans="2:2">
      <c r="B43" s="23"/>
    </row>
    <row r="44" spans="2:2">
      <c r="B44" s="23"/>
    </row>
  </sheetData>
  <mergeCells count="12">
    <mergeCell ref="I11:J11"/>
    <mergeCell ref="K11:K12"/>
    <mergeCell ref="G1:G3"/>
    <mergeCell ref="B5:K5"/>
    <mergeCell ref="B6:K6"/>
    <mergeCell ref="B7:K7"/>
    <mergeCell ref="B8:K8"/>
    <mergeCell ref="B11:B12"/>
    <mergeCell ref="C11:D11"/>
    <mergeCell ref="E11:F11"/>
    <mergeCell ref="G11:H11"/>
    <mergeCell ref="B9:K9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76" orientation="landscape" r:id="rId1"/>
  <headerFooter alignWithMargins="0"/>
  <colBreaks count="1" manualBreakCount="1">
    <brk id="11" max="2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7BAB4-E57A-4BE1-AF03-8FA523E7AB00}">
  <sheetPr>
    <pageSetUpPr fitToPage="1"/>
  </sheetPr>
  <dimension ref="A1:N44"/>
  <sheetViews>
    <sheetView showGridLines="0" zoomScale="110" zoomScaleNormal="110" zoomScaleSheetLayoutView="120" workbookViewId="0">
      <selection activeCell="G11" sqref="G11:H11"/>
    </sheetView>
  </sheetViews>
  <sheetFormatPr baseColWidth="10" defaultColWidth="7.85546875" defaultRowHeight="12.75"/>
  <cols>
    <col min="1" max="1" width="4.28515625" customWidth="1"/>
    <col min="2" max="3" width="17" customWidth="1"/>
    <col min="4" max="4" width="14.7109375" customWidth="1"/>
    <col min="5" max="5" width="17" customWidth="1"/>
    <col min="6" max="6" width="17.7109375" customWidth="1"/>
    <col min="7" max="8" width="18" customWidth="1"/>
    <col min="9" max="11" width="17" customWidth="1"/>
    <col min="12" max="12" width="4.28515625" customWidth="1"/>
    <col min="13" max="13" width="7.85546875" customWidth="1"/>
  </cols>
  <sheetData>
    <row r="1" spans="1:14">
      <c r="G1" s="35"/>
    </row>
    <row r="2" spans="1:14">
      <c r="G2" s="35"/>
    </row>
    <row r="3" spans="1:14">
      <c r="G3" s="35"/>
    </row>
    <row r="5" spans="1:14" ht="18.75" customHeight="1">
      <c r="B5" s="41" t="s">
        <v>28</v>
      </c>
      <c r="C5" s="41"/>
      <c r="D5" s="41"/>
      <c r="E5" s="41"/>
      <c r="F5" s="41"/>
      <c r="G5" s="41"/>
      <c r="H5" s="41"/>
      <c r="I5" s="41"/>
      <c r="J5" s="41"/>
      <c r="K5" s="41"/>
      <c r="L5" s="1"/>
      <c r="M5" s="1"/>
    </row>
    <row r="6" spans="1:14" ht="37.5" customHeight="1">
      <c r="B6" s="41" t="s">
        <v>29</v>
      </c>
      <c r="C6" s="41"/>
      <c r="D6" s="41"/>
      <c r="E6" s="41"/>
      <c r="F6" s="41"/>
      <c r="G6" s="41"/>
      <c r="H6" s="41"/>
      <c r="I6" s="41"/>
      <c r="J6" s="41"/>
      <c r="K6" s="41"/>
      <c r="L6" s="1"/>
      <c r="M6" s="1"/>
    </row>
    <row r="7" spans="1:14" ht="18">
      <c r="B7" s="42" t="s">
        <v>37</v>
      </c>
      <c r="C7" s="42"/>
      <c r="D7" s="42"/>
      <c r="E7" s="42"/>
      <c r="F7" s="42"/>
      <c r="G7" s="42"/>
      <c r="H7" s="42"/>
      <c r="I7" s="42"/>
      <c r="J7" s="42"/>
      <c r="K7" s="42"/>
      <c r="L7" s="2"/>
      <c r="M7" s="2"/>
    </row>
    <row r="8" spans="1:14">
      <c r="B8" s="43" t="s">
        <v>19</v>
      </c>
      <c r="C8" s="43"/>
      <c r="D8" s="43"/>
      <c r="E8" s="43"/>
      <c r="F8" s="43"/>
      <c r="G8" s="43"/>
      <c r="H8" s="43"/>
      <c r="I8" s="43"/>
      <c r="J8" s="43"/>
      <c r="K8" s="43"/>
      <c r="L8" s="3"/>
    </row>
    <row r="9" spans="1:14">
      <c r="B9" s="43" t="s">
        <v>16</v>
      </c>
      <c r="C9" s="43"/>
      <c r="D9" s="43"/>
      <c r="E9" s="43"/>
      <c r="F9" s="43"/>
      <c r="G9" s="43"/>
      <c r="H9" s="43"/>
      <c r="I9" s="43"/>
      <c r="J9" s="43"/>
      <c r="K9" s="43"/>
      <c r="L9" s="3"/>
    </row>
    <row r="10" spans="1:14" ht="1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3"/>
    </row>
    <row r="11" spans="1:14" ht="37.5" customHeight="1">
      <c r="A11" s="4"/>
      <c r="B11" s="40" t="s">
        <v>0</v>
      </c>
      <c r="C11" s="40" t="s">
        <v>13</v>
      </c>
      <c r="D11" s="40"/>
      <c r="E11" s="40" t="s">
        <v>14</v>
      </c>
      <c r="F11" s="40"/>
      <c r="G11" s="40" t="s">
        <v>38</v>
      </c>
      <c r="H11" s="40"/>
      <c r="I11" s="40" t="s">
        <v>1</v>
      </c>
      <c r="J11" s="40"/>
      <c r="K11" s="40" t="s">
        <v>27</v>
      </c>
      <c r="L11" s="6"/>
      <c r="N11" t="str">
        <f>+UPPER(M11)</f>
        <v/>
      </c>
    </row>
    <row r="12" spans="1:14" ht="15">
      <c r="A12" s="4"/>
      <c r="B12" s="40"/>
      <c r="C12" s="5" t="s">
        <v>11</v>
      </c>
      <c r="D12" s="5" t="s">
        <v>12</v>
      </c>
      <c r="E12" s="5" t="s">
        <v>11</v>
      </c>
      <c r="F12" s="5" t="s">
        <v>12</v>
      </c>
      <c r="G12" s="5" t="s">
        <v>11</v>
      </c>
      <c r="H12" s="5" t="s">
        <v>12</v>
      </c>
      <c r="I12" s="5" t="s">
        <v>11</v>
      </c>
      <c r="J12" s="5" t="s">
        <v>12</v>
      </c>
      <c r="K12" s="40"/>
      <c r="L12" s="6"/>
    </row>
    <row r="13" spans="1:14" ht="15">
      <c r="B13" s="32" t="s">
        <v>2</v>
      </c>
      <c r="C13" s="33">
        <v>30</v>
      </c>
      <c r="D13" s="33">
        <v>92</v>
      </c>
      <c r="E13" s="33">
        <v>1202</v>
      </c>
      <c r="F13" s="25">
        <v>2156</v>
      </c>
      <c r="G13" s="25">
        <v>14</v>
      </c>
      <c r="H13" s="25">
        <v>57</v>
      </c>
      <c r="I13" s="25">
        <v>0</v>
      </c>
      <c r="J13" s="25">
        <v>4</v>
      </c>
      <c r="K13" s="25">
        <f t="shared" ref="K13:K21" si="0">+SUM(C13:J13)</f>
        <v>3555</v>
      </c>
    </row>
    <row r="14" spans="1:14" ht="15">
      <c r="B14" s="30" t="s">
        <v>3</v>
      </c>
      <c r="C14" s="27">
        <v>4630</v>
      </c>
      <c r="D14" s="27">
        <v>14624</v>
      </c>
      <c r="E14" s="27">
        <v>4012</v>
      </c>
      <c r="F14" s="26">
        <v>10782</v>
      </c>
      <c r="G14" s="26">
        <v>225</v>
      </c>
      <c r="H14" s="26">
        <v>579</v>
      </c>
      <c r="I14" s="26">
        <v>79</v>
      </c>
      <c r="J14" s="26">
        <v>285</v>
      </c>
      <c r="K14" s="25">
        <f t="shared" si="0"/>
        <v>35216</v>
      </c>
    </row>
    <row r="15" spans="1:14" ht="15">
      <c r="B15" s="30" t="s">
        <v>4</v>
      </c>
      <c r="C15" s="27">
        <v>2582</v>
      </c>
      <c r="D15" s="27">
        <v>7567</v>
      </c>
      <c r="E15" s="27">
        <v>1636</v>
      </c>
      <c r="F15" s="26">
        <v>4219</v>
      </c>
      <c r="G15" s="26">
        <v>68</v>
      </c>
      <c r="H15" s="26">
        <v>272</v>
      </c>
      <c r="I15" s="26">
        <v>7</v>
      </c>
      <c r="J15" s="26">
        <v>47</v>
      </c>
      <c r="K15" s="25">
        <f t="shared" si="0"/>
        <v>16398</v>
      </c>
    </row>
    <row r="16" spans="1:14" ht="15">
      <c r="B16" s="30" t="s">
        <v>5</v>
      </c>
      <c r="C16" s="27">
        <v>913</v>
      </c>
      <c r="D16" s="27">
        <v>4297</v>
      </c>
      <c r="E16" s="27">
        <v>84</v>
      </c>
      <c r="F16" s="26">
        <v>547</v>
      </c>
      <c r="G16" s="26">
        <v>14</v>
      </c>
      <c r="H16" s="26">
        <v>120</v>
      </c>
      <c r="I16" s="26">
        <v>1</v>
      </c>
      <c r="J16" s="26">
        <v>28</v>
      </c>
      <c r="K16" s="25">
        <f t="shared" si="0"/>
        <v>6004</v>
      </c>
    </row>
    <row r="17" spans="2:12" ht="15">
      <c r="B17" s="30" t="s">
        <v>6</v>
      </c>
      <c r="C17" s="27">
        <v>13</v>
      </c>
      <c r="D17" s="27">
        <v>100</v>
      </c>
      <c r="E17" s="27">
        <v>740</v>
      </c>
      <c r="F17" s="26">
        <v>3991</v>
      </c>
      <c r="G17" s="26">
        <v>9</v>
      </c>
      <c r="H17" s="26">
        <v>62</v>
      </c>
      <c r="I17" s="26">
        <v>0</v>
      </c>
      <c r="J17" s="26">
        <v>4</v>
      </c>
      <c r="K17" s="25">
        <f t="shared" si="0"/>
        <v>4919</v>
      </c>
    </row>
    <row r="18" spans="2:12" ht="15">
      <c r="B18" s="30" t="s">
        <v>7</v>
      </c>
      <c r="C18" s="27">
        <v>23</v>
      </c>
      <c r="D18" s="27">
        <v>73</v>
      </c>
      <c r="E18" s="27">
        <v>908</v>
      </c>
      <c r="F18" s="26">
        <v>2403</v>
      </c>
      <c r="G18" s="26">
        <v>13</v>
      </c>
      <c r="H18" s="26">
        <v>47</v>
      </c>
      <c r="I18" s="26">
        <v>2</v>
      </c>
      <c r="J18" s="26">
        <v>5</v>
      </c>
      <c r="K18" s="25">
        <f t="shared" si="0"/>
        <v>3474</v>
      </c>
    </row>
    <row r="19" spans="2:12" ht="15">
      <c r="B19" s="30" t="s">
        <v>8</v>
      </c>
      <c r="C19" s="27">
        <v>1806</v>
      </c>
      <c r="D19" s="27">
        <v>3987</v>
      </c>
      <c r="E19" s="27">
        <v>2604</v>
      </c>
      <c r="F19" s="26">
        <v>7188</v>
      </c>
      <c r="G19" s="26">
        <v>42</v>
      </c>
      <c r="H19" s="26">
        <v>202</v>
      </c>
      <c r="I19" s="26">
        <v>3</v>
      </c>
      <c r="J19" s="26">
        <v>14</v>
      </c>
      <c r="K19" s="25">
        <f t="shared" si="0"/>
        <v>15846</v>
      </c>
    </row>
    <row r="20" spans="2:12" ht="15">
      <c r="B20" s="30" t="s">
        <v>9</v>
      </c>
      <c r="C20" s="27">
        <v>559</v>
      </c>
      <c r="D20" s="27">
        <v>862</v>
      </c>
      <c r="E20" s="27">
        <v>10</v>
      </c>
      <c r="F20" s="26">
        <v>50</v>
      </c>
      <c r="G20" s="26">
        <v>4</v>
      </c>
      <c r="H20" s="26">
        <v>25</v>
      </c>
      <c r="I20" s="26">
        <v>0</v>
      </c>
      <c r="J20" s="26">
        <v>2</v>
      </c>
      <c r="K20" s="25">
        <f t="shared" si="0"/>
        <v>1512</v>
      </c>
    </row>
    <row r="21" spans="2:12" ht="15">
      <c r="B21" s="30" t="s">
        <v>10</v>
      </c>
      <c r="C21" s="27">
        <v>112</v>
      </c>
      <c r="D21" s="27">
        <v>172</v>
      </c>
      <c r="E21" s="27">
        <v>7</v>
      </c>
      <c r="F21" s="26">
        <v>20</v>
      </c>
      <c r="G21" s="26">
        <v>3</v>
      </c>
      <c r="H21" s="26">
        <v>11</v>
      </c>
      <c r="I21" s="26">
        <v>2</v>
      </c>
      <c r="J21" s="26">
        <v>1</v>
      </c>
      <c r="K21" s="25">
        <f t="shared" si="0"/>
        <v>328</v>
      </c>
    </row>
    <row r="22" spans="2:12" ht="15">
      <c r="B22" s="29" t="s">
        <v>27</v>
      </c>
      <c r="C22" s="28">
        <f t="shared" ref="C22:K22" si="1">+SUM(C13:C21)</f>
        <v>10668</v>
      </c>
      <c r="D22" s="28">
        <f t="shared" si="1"/>
        <v>31774</v>
      </c>
      <c r="E22" s="28">
        <f t="shared" si="1"/>
        <v>11203</v>
      </c>
      <c r="F22" s="28">
        <f t="shared" si="1"/>
        <v>31356</v>
      </c>
      <c r="G22" s="28">
        <f t="shared" si="1"/>
        <v>392</v>
      </c>
      <c r="H22" s="28">
        <f t="shared" si="1"/>
        <v>1375</v>
      </c>
      <c r="I22" s="28">
        <f t="shared" si="1"/>
        <v>94</v>
      </c>
      <c r="J22" s="28">
        <f t="shared" si="1"/>
        <v>390</v>
      </c>
      <c r="K22" s="28">
        <f t="shared" si="1"/>
        <v>87252</v>
      </c>
      <c r="L22" s="7"/>
    </row>
    <row r="23" spans="2:12">
      <c r="B23" s="23" t="s">
        <v>30</v>
      </c>
    </row>
    <row r="24" spans="2:12">
      <c r="B24" s="8" t="s">
        <v>31</v>
      </c>
    </row>
    <row r="25" spans="2:12">
      <c r="B25" s="8" t="s">
        <v>32</v>
      </c>
    </row>
    <row r="26" spans="2:12">
      <c r="B26" s="23" t="s">
        <v>33</v>
      </c>
    </row>
    <row r="27" spans="2:12">
      <c r="B27" s="23"/>
    </row>
    <row r="28" spans="2:12">
      <c r="B28" s="23"/>
    </row>
    <row r="29" spans="2:12">
      <c r="B29" s="23"/>
    </row>
    <row r="30" spans="2:12">
      <c r="B30" s="23"/>
    </row>
    <row r="31" spans="2:12">
      <c r="B31" s="23"/>
    </row>
    <row r="32" spans="2:12">
      <c r="B32" s="23"/>
    </row>
    <row r="37" spans="2:2">
      <c r="B37" s="23"/>
    </row>
    <row r="38" spans="2:2">
      <c r="B38" s="23"/>
    </row>
    <row r="39" spans="2:2">
      <c r="B39" s="23"/>
    </row>
    <row r="40" spans="2:2">
      <c r="B40" s="23"/>
    </row>
    <row r="41" spans="2:2">
      <c r="B41" s="23"/>
    </row>
    <row r="42" spans="2:2">
      <c r="B42" s="23"/>
    </row>
    <row r="43" spans="2:2">
      <c r="B43" s="23"/>
    </row>
    <row r="44" spans="2:2">
      <c r="B44" s="23"/>
    </row>
  </sheetData>
  <mergeCells count="12">
    <mergeCell ref="I11:J11"/>
    <mergeCell ref="K11:K12"/>
    <mergeCell ref="G1:G3"/>
    <mergeCell ref="B5:K5"/>
    <mergeCell ref="B6:K6"/>
    <mergeCell ref="B7:K7"/>
    <mergeCell ref="B8:K8"/>
    <mergeCell ref="B11:B12"/>
    <mergeCell ref="C11:D11"/>
    <mergeCell ref="E11:F11"/>
    <mergeCell ref="G11:H11"/>
    <mergeCell ref="B9:K9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76" orientation="landscape" r:id="rId1"/>
  <headerFooter alignWithMargins="0"/>
  <colBreaks count="1" manualBreakCount="1">
    <brk id="11" max="27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3689F-FFCF-408E-A790-E39CFBBB3FF1}">
  <sheetPr>
    <pageSetUpPr fitToPage="1"/>
  </sheetPr>
  <dimension ref="A1:N44"/>
  <sheetViews>
    <sheetView showGridLines="0" zoomScale="110" zoomScaleNormal="110" zoomScaleSheetLayoutView="120" workbookViewId="0">
      <selection activeCell="G11" sqref="G11:H11"/>
    </sheetView>
  </sheetViews>
  <sheetFormatPr baseColWidth="10" defaultColWidth="7.85546875" defaultRowHeight="12.75"/>
  <cols>
    <col min="1" max="1" width="4.28515625" customWidth="1"/>
    <col min="2" max="3" width="17" customWidth="1"/>
    <col min="4" max="4" width="14.7109375" customWidth="1"/>
    <col min="5" max="5" width="17" customWidth="1"/>
    <col min="6" max="6" width="17.7109375" customWidth="1"/>
    <col min="7" max="8" width="18" customWidth="1"/>
    <col min="9" max="11" width="17" customWidth="1"/>
    <col min="12" max="12" width="4.28515625" customWidth="1"/>
    <col min="13" max="13" width="7.85546875" customWidth="1"/>
  </cols>
  <sheetData>
    <row r="1" spans="1:14">
      <c r="G1" s="35"/>
    </row>
    <row r="2" spans="1:14">
      <c r="G2" s="35"/>
    </row>
    <row r="3" spans="1:14">
      <c r="G3" s="35"/>
    </row>
    <row r="5" spans="1:14" ht="18.75" customHeight="1">
      <c r="B5" s="41" t="s">
        <v>28</v>
      </c>
      <c r="C5" s="41"/>
      <c r="D5" s="41"/>
      <c r="E5" s="41"/>
      <c r="F5" s="41"/>
      <c r="G5" s="41"/>
      <c r="H5" s="41"/>
      <c r="I5" s="41"/>
      <c r="J5" s="41"/>
      <c r="K5" s="41"/>
      <c r="L5" s="1"/>
      <c r="M5" s="1"/>
    </row>
    <row r="6" spans="1:14" ht="36" customHeight="1">
      <c r="B6" s="41" t="s">
        <v>29</v>
      </c>
      <c r="C6" s="41"/>
      <c r="D6" s="41"/>
      <c r="E6" s="41"/>
      <c r="F6" s="41"/>
      <c r="G6" s="41"/>
      <c r="H6" s="41"/>
      <c r="I6" s="41"/>
      <c r="J6" s="41"/>
      <c r="K6" s="41"/>
      <c r="L6" s="1"/>
      <c r="M6" s="1"/>
    </row>
    <row r="7" spans="1:14" ht="18">
      <c r="B7" s="42" t="s">
        <v>37</v>
      </c>
      <c r="C7" s="42"/>
      <c r="D7" s="42"/>
      <c r="E7" s="42"/>
      <c r="F7" s="42"/>
      <c r="G7" s="42"/>
      <c r="H7" s="42"/>
      <c r="I7" s="42"/>
      <c r="J7" s="42"/>
      <c r="K7" s="42"/>
      <c r="L7" s="2"/>
      <c r="M7" s="2"/>
    </row>
    <row r="8" spans="1:14">
      <c r="B8" s="43" t="s">
        <v>20</v>
      </c>
      <c r="C8" s="43"/>
      <c r="D8" s="43"/>
      <c r="E8" s="43"/>
      <c r="F8" s="43"/>
      <c r="G8" s="43"/>
      <c r="H8" s="43"/>
      <c r="I8" s="43"/>
      <c r="J8" s="43"/>
      <c r="K8" s="43"/>
      <c r="L8" s="3"/>
    </row>
    <row r="9" spans="1:14">
      <c r="B9" s="43" t="s">
        <v>16</v>
      </c>
      <c r="C9" s="43"/>
      <c r="D9" s="43"/>
      <c r="E9" s="43"/>
      <c r="F9" s="43"/>
      <c r="G9" s="43"/>
      <c r="H9" s="43"/>
      <c r="I9" s="43"/>
      <c r="J9" s="43"/>
      <c r="K9" s="43"/>
      <c r="L9" s="3"/>
    </row>
    <row r="10" spans="1:14" ht="1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3"/>
    </row>
    <row r="11" spans="1:14" ht="37.5" customHeight="1">
      <c r="A11" s="4"/>
      <c r="B11" s="40" t="s">
        <v>0</v>
      </c>
      <c r="C11" s="40" t="s">
        <v>13</v>
      </c>
      <c r="D11" s="40"/>
      <c r="E11" s="40" t="s">
        <v>14</v>
      </c>
      <c r="F11" s="40"/>
      <c r="G11" s="40" t="s">
        <v>38</v>
      </c>
      <c r="H11" s="40"/>
      <c r="I11" s="40" t="s">
        <v>1</v>
      </c>
      <c r="J11" s="40"/>
      <c r="K11" s="40" t="s">
        <v>27</v>
      </c>
      <c r="L11" s="6"/>
      <c r="N11" t="str">
        <f>+UPPER(M11)</f>
        <v/>
      </c>
    </row>
    <row r="12" spans="1:14" ht="15">
      <c r="A12" s="4"/>
      <c r="B12" s="40"/>
      <c r="C12" s="5" t="s">
        <v>11</v>
      </c>
      <c r="D12" s="5" t="s">
        <v>12</v>
      </c>
      <c r="E12" s="5" t="s">
        <v>11</v>
      </c>
      <c r="F12" s="5" t="s">
        <v>12</v>
      </c>
      <c r="G12" s="5" t="s">
        <v>11</v>
      </c>
      <c r="H12" s="5" t="s">
        <v>12</v>
      </c>
      <c r="I12" s="5" t="s">
        <v>11</v>
      </c>
      <c r="J12" s="5" t="s">
        <v>12</v>
      </c>
      <c r="K12" s="40"/>
      <c r="L12" s="6"/>
    </row>
    <row r="13" spans="1:14" ht="15">
      <c r="B13" s="32" t="s">
        <v>2</v>
      </c>
      <c r="C13" s="33">
        <v>29</v>
      </c>
      <c r="D13" s="33">
        <v>106</v>
      </c>
      <c r="E13" s="33">
        <v>1368</v>
      </c>
      <c r="F13" s="25">
        <v>2392</v>
      </c>
      <c r="G13" s="25">
        <v>13</v>
      </c>
      <c r="H13" s="25">
        <v>57</v>
      </c>
      <c r="I13" s="25">
        <v>0</v>
      </c>
      <c r="J13" s="25">
        <v>4</v>
      </c>
      <c r="K13" s="25">
        <f t="shared" ref="K13:K21" si="0">+SUM(C13:J13)</f>
        <v>3969</v>
      </c>
    </row>
    <row r="14" spans="1:14" ht="15">
      <c r="B14" s="30" t="s">
        <v>3</v>
      </c>
      <c r="C14" s="27">
        <v>5489</v>
      </c>
      <c r="D14" s="27">
        <v>16883</v>
      </c>
      <c r="E14" s="27">
        <v>4602</v>
      </c>
      <c r="F14" s="26">
        <v>11999</v>
      </c>
      <c r="G14" s="26">
        <v>222</v>
      </c>
      <c r="H14" s="26">
        <v>573</v>
      </c>
      <c r="I14" s="26">
        <v>75</v>
      </c>
      <c r="J14" s="26">
        <v>281</v>
      </c>
      <c r="K14" s="25">
        <f t="shared" si="0"/>
        <v>40124</v>
      </c>
    </row>
    <row r="15" spans="1:14" ht="15">
      <c r="B15" s="30" t="s">
        <v>4</v>
      </c>
      <c r="C15" s="27">
        <v>3221</v>
      </c>
      <c r="D15" s="27">
        <v>8927</v>
      </c>
      <c r="E15" s="27">
        <v>2062</v>
      </c>
      <c r="F15" s="26">
        <v>4851</v>
      </c>
      <c r="G15" s="26">
        <v>67</v>
      </c>
      <c r="H15" s="26">
        <v>278</v>
      </c>
      <c r="I15" s="26">
        <v>7</v>
      </c>
      <c r="J15" s="26">
        <v>48</v>
      </c>
      <c r="K15" s="25">
        <f t="shared" si="0"/>
        <v>19461</v>
      </c>
    </row>
    <row r="16" spans="1:14" ht="15">
      <c r="B16" s="30" t="s">
        <v>5</v>
      </c>
      <c r="C16" s="27">
        <v>1102</v>
      </c>
      <c r="D16" s="27">
        <v>5167</v>
      </c>
      <c r="E16" s="27">
        <v>103</v>
      </c>
      <c r="F16" s="26">
        <v>635</v>
      </c>
      <c r="G16" s="26">
        <v>16</v>
      </c>
      <c r="H16" s="26">
        <v>117</v>
      </c>
      <c r="I16" s="26">
        <v>1</v>
      </c>
      <c r="J16" s="26">
        <v>30</v>
      </c>
      <c r="K16" s="25">
        <f t="shared" si="0"/>
        <v>7171</v>
      </c>
    </row>
    <row r="17" spans="2:12" ht="15">
      <c r="B17" s="30" t="s">
        <v>6</v>
      </c>
      <c r="C17" s="27">
        <v>16</v>
      </c>
      <c r="D17" s="27">
        <v>130</v>
      </c>
      <c r="E17" s="27">
        <v>893</v>
      </c>
      <c r="F17" s="26">
        <v>4420</v>
      </c>
      <c r="G17" s="26">
        <v>9</v>
      </c>
      <c r="H17" s="26">
        <v>61</v>
      </c>
      <c r="I17" s="26">
        <v>0</v>
      </c>
      <c r="J17" s="26">
        <v>4</v>
      </c>
      <c r="K17" s="25">
        <f t="shared" si="0"/>
        <v>5533</v>
      </c>
    </row>
    <row r="18" spans="2:12" ht="15">
      <c r="B18" s="30" t="s">
        <v>7</v>
      </c>
      <c r="C18" s="27">
        <v>33</v>
      </c>
      <c r="D18" s="27">
        <v>90</v>
      </c>
      <c r="E18" s="27">
        <v>1072</v>
      </c>
      <c r="F18" s="26">
        <v>2693</v>
      </c>
      <c r="G18" s="26">
        <v>14</v>
      </c>
      <c r="H18" s="26">
        <v>46</v>
      </c>
      <c r="I18" s="26">
        <v>2</v>
      </c>
      <c r="J18" s="26">
        <v>6</v>
      </c>
      <c r="K18" s="25">
        <f t="shared" si="0"/>
        <v>3956</v>
      </c>
    </row>
    <row r="19" spans="2:12" ht="15">
      <c r="B19" s="30" t="s">
        <v>8</v>
      </c>
      <c r="C19" s="27">
        <v>2194</v>
      </c>
      <c r="D19" s="27">
        <v>4776</v>
      </c>
      <c r="E19" s="27">
        <v>3128</v>
      </c>
      <c r="F19" s="26">
        <v>8060</v>
      </c>
      <c r="G19" s="26">
        <v>43</v>
      </c>
      <c r="H19" s="26">
        <v>202</v>
      </c>
      <c r="I19" s="26">
        <v>5</v>
      </c>
      <c r="J19" s="26">
        <v>14</v>
      </c>
      <c r="K19" s="25">
        <f t="shared" si="0"/>
        <v>18422</v>
      </c>
    </row>
    <row r="20" spans="2:12" ht="15">
      <c r="B20" s="30" t="s">
        <v>9</v>
      </c>
      <c r="C20" s="27">
        <v>762</v>
      </c>
      <c r="D20" s="27">
        <v>1111</v>
      </c>
      <c r="E20" s="27">
        <v>10</v>
      </c>
      <c r="F20" s="26">
        <v>57</v>
      </c>
      <c r="G20" s="26">
        <v>4</v>
      </c>
      <c r="H20" s="26">
        <v>24</v>
      </c>
      <c r="I20" s="26">
        <v>0</v>
      </c>
      <c r="J20" s="26">
        <v>2</v>
      </c>
      <c r="K20" s="25">
        <f t="shared" si="0"/>
        <v>1970</v>
      </c>
    </row>
    <row r="21" spans="2:12" ht="15">
      <c r="B21" s="30" t="s">
        <v>10</v>
      </c>
      <c r="C21" s="27">
        <v>138</v>
      </c>
      <c r="D21" s="27">
        <v>208</v>
      </c>
      <c r="E21" s="27">
        <v>10</v>
      </c>
      <c r="F21" s="26">
        <v>27</v>
      </c>
      <c r="G21" s="26">
        <v>3</v>
      </c>
      <c r="H21" s="26">
        <v>11</v>
      </c>
      <c r="I21" s="26">
        <v>2</v>
      </c>
      <c r="J21" s="26">
        <v>2</v>
      </c>
      <c r="K21" s="25">
        <f t="shared" si="0"/>
        <v>401</v>
      </c>
    </row>
    <row r="22" spans="2:12" ht="15">
      <c r="B22" s="29" t="s">
        <v>27</v>
      </c>
      <c r="C22" s="28">
        <f t="shared" ref="C22:K22" si="1">+SUM(C13:C21)</f>
        <v>12984</v>
      </c>
      <c r="D22" s="28">
        <f t="shared" si="1"/>
        <v>37398</v>
      </c>
      <c r="E22" s="28">
        <f t="shared" si="1"/>
        <v>13248</v>
      </c>
      <c r="F22" s="28">
        <f t="shared" si="1"/>
        <v>35134</v>
      </c>
      <c r="G22" s="28">
        <f t="shared" si="1"/>
        <v>391</v>
      </c>
      <c r="H22" s="28">
        <f t="shared" si="1"/>
        <v>1369</v>
      </c>
      <c r="I22" s="28">
        <f t="shared" si="1"/>
        <v>92</v>
      </c>
      <c r="J22" s="28">
        <f t="shared" si="1"/>
        <v>391</v>
      </c>
      <c r="K22" s="28">
        <f t="shared" si="1"/>
        <v>101007</v>
      </c>
      <c r="L22" s="7"/>
    </row>
    <row r="23" spans="2:12">
      <c r="B23" s="23" t="s">
        <v>30</v>
      </c>
    </row>
    <row r="24" spans="2:12">
      <c r="B24" s="8" t="s">
        <v>31</v>
      </c>
    </row>
    <row r="25" spans="2:12">
      <c r="B25" s="8" t="s">
        <v>32</v>
      </c>
    </row>
    <row r="26" spans="2:12">
      <c r="B26" s="23" t="s">
        <v>33</v>
      </c>
    </row>
    <row r="27" spans="2:12">
      <c r="B27" s="23"/>
    </row>
    <row r="28" spans="2:12">
      <c r="B28" s="23"/>
    </row>
    <row r="29" spans="2:12">
      <c r="B29" s="23"/>
    </row>
    <row r="30" spans="2:12">
      <c r="B30" s="23"/>
    </row>
    <row r="31" spans="2:12">
      <c r="B31" s="23"/>
    </row>
    <row r="32" spans="2:12">
      <c r="B32" s="23"/>
    </row>
    <row r="37" spans="2:2">
      <c r="B37" s="23"/>
    </row>
    <row r="38" spans="2:2">
      <c r="B38" s="23"/>
    </row>
    <row r="39" spans="2:2">
      <c r="B39" s="23"/>
    </row>
    <row r="40" spans="2:2">
      <c r="B40" s="23"/>
    </row>
    <row r="41" spans="2:2">
      <c r="B41" s="23"/>
    </row>
    <row r="42" spans="2:2">
      <c r="B42" s="23"/>
    </row>
    <row r="43" spans="2:2">
      <c r="B43" s="23"/>
    </row>
    <row r="44" spans="2:2">
      <c r="B44" s="23"/>
    </row>
  </sheetData>
  <mergeCells count="12">
    <mergeCell ref="I11:J11"/>
    <mergeCell ref="K11:K12"/>
    <mergeCell ref="G1:G3"/>
    <mergeCell ref="B5:K5"/>
    <mergeCell ref="B6:K6"/>
    <mergeCell ref="B7:K7"/>
    <mergeCell ref="B8:K8"/>
    <mergeCell ref="B11:B12"/>
    <mergeCell ref="C11:D11"/>
    <mergeCell ref="E11:F11"/>
    <mergeCell ref="G11:H11"/>
    <mergeCell ref="B9:K9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76" orientation="landscape" r:id="rId1"/>
  <headerFooter alignWithMargins="0"/>
  <colBreaks count="1" manualBreakCount="1">
    <brk id="11" max="27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9C83C-478D-4935-ABEF-960D41887920}">
  <sheetPr>
    <pageSetUpPr fitToPage="1"/>
  </sheetPr>
  <dimension ref="A1:N44"/>
  <sheetViews>
    <sheetView showGridLines="0" zoomScale="110" zoomScaleNormal="110" zoomScaleSheetLayoutView="120" workbookViewId="0">
      <selection activeCell="G11" sqref="G11:H11"/>
    </sheetView>
  </sheetViews>
  <sheetFormatPr baseColWidth="10" defaultColWidth="7.85546875" defaultRowHeight="12.75"/>
  <cols>
    <col min="1" max="1" width="4.28515625" customWidth="1"/>
    <col min="2" max="3" width="17" customWidth="1"/>
    <col min="4" max="4" width="14.7109375" customWidth="1"/>
    <col min="5" max="5" width="17" customWidth="1"/>
    <col min="6" max="6" width="17.7109375" customWidth="1"/>
    <col min="7" max="8" width="18" customWidth="1"/>
    <col min="9" max="11" width="17" customWidth="1"/>
    <col min="12" max="12" width="4.28515625" customWidth="1"/>
    <col min="13" max="13" width="7.85546875" customWidth="1"/>
  </cols>
  <sheetData>
    <row r="1" spans="1:14">
      <c r="G1" s="35"/>
    </row>
    <row r="2" spans="1:14">
      <c r="G2" s="35"/>
    </row>
    <row r="3" spans="1:14">
      <c r="G3" s="35"/>
    </row>
    <row r="5" spans="1:14" ht="18.75" customHeight="1">
      <c r="B5" s="41" t="s">
        <v>28</v>
      </c>
      <c r="C5" s="41"/>
      <c r="D5" s="41"/>
      <c r="E5" s="41"/>
      <c r="F5" s="41"/>
      <c r="G5" s="41"/>
      <c r="H5" s="41"/>
      <c r="I5" s="41"/>
      <c r="J5" s="41"/>
      <c r="K5" s="41"/>
      <c r="L5" s="1"/>
      <c r="M5" s="1"/>
    </row>
    <row r="6" spans="1:14" ht="33.75" customHeight="1">
      <c r="B6" s="41" t="s">
        <v>29</v>
      </c>
      <c r="C6" s="41"/>
      <c r="D6" s="41"/>
      <c r="E6" s="41"/>
      <c r="F6" s="41"/>
      <c r="G6" s="41"/>
      <c r="H6" s="41"/>
      <c r="I6" s="41"/>
      <c r="J6" s="41"/>
      <c r="K6" s="41"/>
      <c r="L6" s="1"/>
      <c r="M6" s="1"/>
    </row>
    <row r="7" spans="1:14" ht="18">
      <c r="B7" s="42" t="s">
        <v>37</v>
      </c>
      <c r="C7" s="42"/>
      <c r="D7" s="42"/>
      <c r="E7" s="42"/>
      <c r="F7" s="42"/>
      <c r="G7" s="42"/>
      <c r="H7" s="42"/>
      <c r="I7" s="42"/>
      <c r="J7" s="42"/>
      <c r="K7" s="42"/>
      <c r="L7" s="2"/>
      <c r="M7" s="2"/>
    </row>
    <row r="8" spans="1:14">
      <c r="B8" s="43" t="s">
        <v>21</v>
      </c>
      <c r="C8" s="43"/>
      <c r="D8" s="43"/>
      <c r="E8" s="43"/>
      <c r="F8" s="43"/>
      <c r="G8" s="43"/>
      <c r="H8" s="43"/>
      <c r="I8" s="43"/>
      <c r="J8" s="43"/>
      <c r="K8" s="43"/>
      <c r="L8" s="3"/>
    </row>
    <row r="9" spans="1:14">
      <c r="B9" s="43" t="s">
        <v>16</v>
      </c>
      <c r="C9" s="43"/>
      <c r="D9" s="43"/>
      <c r="E9" s="43"/>
      <c r="F9" s="43"/>
      <c r="G9" s="43"/>
      <c r="H9" s="43"/>
      <c r="I9" s="43"/>
      <c r="J9" s="43"/>
      <c r="K9" s="43"/>
      <c r="L9" s="3"/>
    </row>
    <row r="10" spans="1:14" ht="1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3"/>
    </row>
    <row r="11" spans="1:14" ht="37.5" customHeight="1">
      <c r="A11" s="4"/>
      <c r="B11" s="40" t="s">
        <v>0</v>
      </c>
      <c r="C11" s="40" t="s">
        <v>13</v>
      </c>
      <c r="D11" s="40"/>
      <c r="E11" s="40" t="s">
        <v>14</v>
      </c>
      <c r="F11" s="40"/>
      <c r="G11" s="40" t="s">
        <v>38</v>
      </c>
      <c r="H11" s="40"/>
      <c r="I11" s="40" t="s">
        <v>1</v>
      </c>
      <c r="J11" s="40"/>
      <c r="K11" s="40" t="s">
        <v>27</v>
      </c>
      <c r="L11" s="6"/>
      <c r="N11" t="str">
        <f>+UPPER(M11)</f>
        <v/>
      </c>
    </row>
    <row r="12" spans="1:14" ht="15">
      <c r="A12" s="4"/>
      <c r="B12" s="40"/>
      <c r="C12" s="5" t="s">
        <v>11</v>
      </c>
      <c r="D12" s="5" t="s">
        <v>12</v>
      </c>
      <c r="E12" s="5" t="s">
        <v>11</v>
      </c>
      <c r="F12" s="5" t="s">
        <v>12</v>
      </c>
      <c r="G12" s="5" t="s">
        <v>11</v>
      </c>
      <c r="H12" s="5" t="s">
        <v>12</v>
      </c>
      <c r="I12" s="5" t="s">
        <v>11</v>
      </c>
      <c r="J12" s="5" t="s">
        <v>12</v>
      </c>
      <c r="K12" s="40"/>
      <c r="L12" s="6"/>
    </row>
    <row r="13" spans="1:14" ht="15">
      <c r="B13" s="32" t="s">
        <v>2</v>
      </c>
      <c r="C13" s="33">
        <v>41</v>
      </c>
      <c r="D13" s="33">
        <v>119</v>
      </c>
      <c r="E13" s="33">
        <v>1659</v>
      </c>
      <c r="F13" s="25">
        <v>2868</v>
      </c>
      <c r="G13" s="25">
        <v>13</v>
      </c>
      <c r="H13" s="25">
        <v>57</v>
      </c>
      <c r="I13" s="25">
        <v>0</v>
      </c>
      <c r="J13" s="25">
        <v>3</v>
      </c>
      <c r="K13" s="25">
        <f t="shared" ref="K13:K21" si="0">+SUM(C13:J13)</f>
        <v>4760</v>
      </c>
    </row>
    <row r="14" spans="1:14" ht="15">
      <c r="B14" s="30" t="s">
        <v>3</v>
      </c>
      <c r="C14" s="27">
        <v>6432</v>
      </c>
      <c r="D14" s="27">
        <v>19329</v>
      </c>
      <c r="E14" s="27">
        <v>5509</v>
      </c>
      <c r="F14" s="26">
        <v>13978</v>
      </c>
      <c r="G14" s="26">
        <v>217</v>
      </c>
      <c r="H14" s="26">
        <v>568</v>
      </c>
      <c r="I14" s="26">
        <v>73</v>
      </c>
      <c r="J14" s="26">
        <v>278</v>
      </c>
      <c r="K14" s="25">
        <f t="shared" si="0"/>
        <v>46384</v>
      </c>
    </row>
    <row r="15" spans="1:14" ht="15">
      <c r="B15" s="30" t="s">
        <v>4</v>
      </c>
      <c r="C15" s="27">
        <v>4140</v>
      </c>
      <c r="D15" s="27">
        <v>10388</v>
      </c>
      <c r="E15" s="27">
        <v>2660</v>
      </c>
      <c r="F15" s="26">
        <v>5856</v>
      </c>
      <c r="G15" s="26">
        <v>67</v>
      </c>
      <c r="H15" s="26">
        <v>276</v>
      </c>
      <c r="I15" s="26">
        <v>9</v>
      </c>
      <c r="J15" s="26">
        <v>49</v>
      </c>
      <c r="K15" s="25">
        <f t="shared" si="0"/>
        <v>23445</v>
      </c>
    </row>
    <row r="16" spans="1:14" ht="15">
      <c r="B16" s="30" t="s">
        <v>5</v>
      </c>
      <c r="C16" s="27">
        <v>1289</v>
      </c>
      <c r="D16" s="27">
        <v>5881</v>
      </c>
      <c r="E16" s="27">
        <v>160</v>
      </c>
      <c r="F16" s="26">
        <v>923</v>
      </c>
      <c r="G16" s="26">
        <v>15</v>
      </c>
      <c r="H16" s="26">
        <v>118</v>
      </c>
      <c r="I16" s="26">
        <v>1</v>
      </c>
      <c r="J16" s="26">
        <v>29</v>
      </c>
      <c r="K16" s="25">
        <f t="shared" si="0"/>
        <v>8416</v>
      </c>
    </row>
    <row r="17" spans="2:12" ht="15">
      <c r="B17" s="30" t="s">
        <v>6</v>
      </c>
      <c r="C17" s="27">
        <v>22</v>
      </c>
      <c r="D17" s="27">
        <v>155</v>
      </c>
      <c r="E17" s="27">
        <v>1079</v>
      </c>
      <c r="F17" s="26">
        <v>5248</v>
      </c>
      <c r="G17" s="26">
        <v>10</v>
      </c>
      <c r="H17" s="26">
        <v>61</v>
      </c>
      <c r="I17" s="26">
        <v>0</v>
      </c>
      <c r="J17" s="26">
        <v>5</v>
      </c>
      <c r="K17" s="25">
        <f t="shared" si="0"/>
        <v>6580</v>
      </c>
    </row>
    <row r="18" spans="2:12" ht="15">
      <c r="B18" s="30" t="s">
        <v>7</v>
      </c>
      <c r="C18" s="27">
        <v>42</v>
      </c>
      <c r="D18" s="27">
        <v>109</v>
      </c>
      <c r="E18" s="27">
        <v>1326</v>
      </c>
      <c r="F18" s="26">
        <v>3208</v>
      </c>
      <c r="G18" s="26">
        <v>13</v>
      </c>
      <c r="H18" s="26">
        <v>45</v>
      </c>
      <c r="I18" s="26">
        <v>2</v>
      </c>
      <c r="J18" s="26">
        <v>5</v>
      </c>
      <c r="K18" s="25">
        <f t="shared" si="0"/>
        <v>4750</v>
      </c>
    </row>
    <row r="19" spans="2:12" ht="15">
      <c r="B19" s="30" t="s">
        <v>8</v>
      </c>
      <c r="C19" s="27">
        <v>2688</v>
      </c>
      <c r="D19" s="27">
        <v>5676</v>
      </c>
      <c r="E19" s="27">
        <v>3892</v>
      </c>
      <c r="F19" s="26">
        <v>9820</v>
      </c>
      <c r="G19" s="26">
        <v>46</v>
      </c>
      <c r="H19" s="26">
        <v>205</v>
      </c>
      <c r="I19" s="26">
        <v>5</v>
      </c>
      <c r="J19" s="26">
        <v>16</v>
      </c>
      <c r="K19" s="25">
        <f t="shared" si="0"/>
        <v>22348</v>
      </c>
    </row>
    <row r="20" spans="2:12" ht="15">
      <c r="B20" s="30" t="s">
        <v>9</v>
      </c>
      <c r="C20" s="27">
        <v>977</v>
      </c>
      <c r="D20" s="27">
        <v>1415</v>
      </c>
      <c r="E20" s="27">
        <v>14</v>
      </c>
      <c r="F20" s="26">
        <v>71</v>
      </c>
      <c r="G20" s="26">
        <v>6</v>
      </c>
      <c r="H20" s="26">
        <v>26</v>
      </c>
      <c r="I20" s="26">
        <v>0</v>
      </c>
      <c r="J20" s="26">
        <v>2</v>
      </c>
      <c r="K20" s="25">
        <f t="shared" si="0"/>
        <v>2511</v>
      </c>
    </row>
    <row r="21" spans="2:12" ht="15">
      <c r="B21" s="30" t="s">
        <v>10</v>
      </c>
      <c r="C21" s="27">
        <v>157</v>
      </c>
      <c r="D21" s="27">
        <v>261</v>
      </c>
      <c r="E21" s="27">
        <v>12</v>
      </c>
      <c r="F21" s="26">
        <v>39</v>
      </c>
      <c r="G21" s="26">
        <v>3</v>
      </c>
      <c r="H21" s="26">
        <v>11</v>
      </c>
      <c r="I21" s="26">
        <v>2</v>
      </c>
      <c r="J21" s="26">
        <v>2</v>
      </c>
      <c r="K21" s="25">
        <f t="shared" si="0"/>
        <v>487</v>
      </c>
    </row>
    <row r="22" spans="2:12" ht="15">
      <c r="B22" s="29" t="s">
        <v>27</v>
      </c>
      <c r="C22" s="28">
        <f t="shared" ref="C22:K22" si="1">+SUM(C13:C21)</f>
        <v>15788</v>
      </c>
      <c r="D22" s="28">
        <f t="shared" si="1"/>
        <v>43333</v>
      </c>
      <c r="E22" s="28">
        <f t="shared" si="1"/>
        <v>16311</v>
      </c>
      <c r="F22" s="28">
        <f t="shared" si="1"/>
        <v>42011</v>
      </c>
      <c r="G22" s="28">
        <f t="shared" si="1"/>
        <v>390</v>
      </c>
      <c r="H22" s="28">
        <f t="shared" si="1"/>
        <v>1367</v>
      </c>
      <c r="I22" s="28">
        <f t="shared" si="1"/>
        <v>92</v>
      </c>
      <c r="J22" s="28">
        <f t="shared" si="1"/>
        <v>389</v>
      </c>
      <c r="K22" s="28">
        <f t="shared" si="1"/>
        <v>119681</v>
      </c>
      <c r="L22" s="7"/>
    </row>
    <row r="23" spans="2:12">
      <c r="B23" s="23" t="s">
        <v>30</v>
      </c>
    </row>
    <row r="24" spans="2:12">
      <c r="B24" s="8" t="s">
        <v>31</v>
      </c>
    </row>
    <row r="25" spans="2:12">
      <c r="B25" s="8" t="s">
        <v>32</v>
      </c>
    </row>
    <row r="26" spans="2:12">
      <c r="B26" s="23" t="s">
        <v>33</v>
      </c>
    </row>
    <row r="27" spans="2:12">
      <c r="B27" s="23"/>
    </row>
    <row r="28" spans="2:12">
      <c r="B28" s="23"/>
    </row>
    <row r="29" spans="2:12">
      <c r="B29" s="23"/>
    </row>
    <row r="30" spans="2:12">
      <c r="B30" s="23"/>
    </row>
    <row r="31" spans="2:12">
      <c r="B31" s="23"/>
    </row>
    <row r="32" spans="2:12">
      <c r="B32" s="23"/>
    </row>
    <row r="37" spans="2:2">
      <c r="B37" s="23"/>
    </row>
    <row r="38" spans="2:2">
      <c r="B38" s="23"/>
    </row>
    <row r="39" spans="2:2">
      <c r="B39" s="23"/>
    </row>
    <row r="40" spans="2:2">
      <c r="B40" s="23"/>
    </row>
    <row r="41" spans="2:2">
      <c r="B41" s="23"/>
    </row>
    <row r="42" spans="2:2">
      <c r="B42" s="23"/>
    </row>
    <row r="43" spans="2:2">
      <c r="B43" s="23"/>
    </row>
    <row r="44" spans="2:2">
      <c r="B44" s="23"/>
    </row>
  </sheetData>
  <mergeCells count="12">
    <mergeCell ref="I11:J11"/>
    <mergeCell ref="K11:K12"/>
    <mergeCell ref="G1:G3"/>
    <mergeCell ref="B5:K5"/>
    <mergeCell ref="B6:K6"/>
    <mergeCell ref="B7:K7"/>
    <mergeCell ref="B8:K8"/>
    <mergeCell ref="B11:B12"/>
    <mergeCell ref="C11:D11"/>
    <mergeCell ref="E11:F11"/>
    <mergeCell ref="G11:H11"/>
    <mergeCell ref="B9:K9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76" orientation="landscape" r:id="rId1"/>
  <headerFooter alignWithMargins="0"/>
  <colBreaks count="1" manualBreakCount="1">
    <brk id="11" max="27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27E31-0FF9-44BF-8A9F-AC39DAEDDD19}">
  <sheetPr>
    <pageSetUpPr fitToPage="1"/>
  </sheetPr>
  <dimension ref="A1:N44"/>
  <sheetViews>
    <sheetView showGridLines="0" zoomScale="110" zoomScaleNormal="110" zoomScaleSheetLayoutView="120" workbookViewId="0">
      <selection activeCell="G11" sqref="G11:H11"/>
    </sheetView>
  </sheetViews>
  <sheetFormatPr baseColWidth="10" defaultColWidth="7.85546875" defaultRowHeight="12.75"/>
  <cols>
    <col min="1" max="1" width="4.28515625" customWidth="1"/>
    <col min="2" max="3" width="17" customWidth="1"/>
    <col min="4" max="4" width="14.7109375" customWidth="1"/>
    <col min="5" max="5" width="17" customWidth="1"/>
    <col min="6" max="6" width="17.7109375" customWidth="1"/>
    <col min="7" max="8" width="18" customWidth="1"/>
    <col min="9" max="11" width="17" customWidth="1"/>
    <col min="12" max="12" width="4.28515625" customWidth="1"/>
    <col min="13" max="13" width="7.85546875" customWidth="1"/>
  </cols>
  <sheetData>
    <row r="1" spans="1:14">
      <c r="G1" s="35"/>
    </row>
    <row r="2" spans="1:14">
      <c r="G2" s="35"/>
    </row>
    <row r="3" spans="1:14">
      <c r="G3" s="35"/>
    </row>
    <row r="5" spans="1:14" ht="18.75" customHeight="1">
      <c r="B5" s="41" t="s">
        <v>28</v>
      </c>
      <c r="C5" s="41"/>
      <c r="D5" s="41"/>
      <c r="E5" s="41"/>
      <c r="F5" s="41"/>
      <c r="G5" s="41"/>
      <c r="H5" s="41"/>
      <c r="I5" s="41"/>
      <c r="J5" s="41"/>
      <c r="K5" s="41"/>
      <c r="L5" s="1"/>
      <c r="M5" s="1"/>
    </row>
    <row r="6" spans="1:14" ht="35.25" customHeight="1">
      <c r="B6" s="41" t="s">
        <v>29</v>
      </c>
      <c r="C6" s="41"/>
      <c r="D6" s="41"/>
      <c r="E6" s="41"/>
      <c r="F6" s="41"/>
      <c r="G6" s="41"/>
      <c r="H6" s="41"/>
      <c r="I6" s="41"/>
      <c r="J6" s="41"/>
      <c r="K6" s="41"/>
      <c r="L6" s="1"/>
      <c r="M6" s="1"/>
    </row>
    <row r="7" spans="1:14" ht="18">
      <c r="B7" s="42" t="s">
        <v>37</v>
      </c>
      <c r="C7" s="42"/>
      <c r="D7" s="42"/>
      <c r="E7" s="42"/>
      <c r="F7" s="42"/>
      <c r="G7" s="42"/>
      <c r="H7" s="42"/>
      <c r="I7" s="42"/>
      <c r="J7" s="42"/>
      <c r="K7" s="42"/>
      <c r="L7" s="2"/>
      <c r="M7" s="2"/>
    </row>
    <row r="8" spans="1:14">
      <c r="B8" s="43" t="s">
        <v>22</v>
      </c>
      <c r="C8" s="43"/>
      <c r="D8" s="43"/>
      <c r="E8" s="43"/>
      <c r="F8" s="43"/>
      <c r="G8" s="43"/>
      <c r="H8" s="43"/>
      <c r="I8" s="43"/>
      <c r="J8" s="43"/>
      <c r="K8" s="43"/>
      <c r="L8" s="3"/>
    </row>
    <row r="9" spans="1:14">
      <c r="B9" s="43" t="s">
        <v>16</v>
      </c>
      <c r="C9" s="43"/>
      <c r="D9" s="43"/>
      <c r="E9" s="43"/>
      <c r="F9" s="43"/>
      <c r="G9" s="43"/>
      <c r="H9" s="43"/>
      <c r="I9" s="43"/>
      <c r="J9" s="43"/>
      <c r="K9" s="43"/>
      <c r="L9" s="3"/>
    </row>
    <row r="10" spans="1:14" ht="1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3"/>
    </row>
    <row r="11" spans="1:14" ht="37.5" customHeight="1">
      <c r="A11" s="4"/>
      <c r="B11" s="40" t="s">
        <v>0</v>
      </c>
      <c r="C11" s="40" t="s">
        <v>13</v>
      </c>
      <c r="D11" s="40"/>
      <c r="E11" s="40" t="s">
        <v>14</v>
      </c>
      <c r="F11" s="40"/>
      <c r="G11" s="40" t="s">
        <v>38</v>
      </c>
      <c r="H11" s="40"/>
      <c r="I11" s="40" t="s">
        <v>1</v>
      </c>
      <c r="J11" s="40"/>
      <c r="K11" s="40" t="s">
        <v>27</v>
      </c>
      <c r="L11" s="6"/>
      <c r="N11" t="str">
        <f>+UPPER(M11)</f>
        <v/>
      </c>
    </row>
    <row r="12" spans="1:14" ht="15">
      <c r="A12" s="4"/>
      <c r="B12" s="40"/>
      <c r="C12" s="5" t="s">
        <v>11</v>
      </c>
      <c r="D12" s="5" t="s">
        <v>12</v>
      </c>
      <c r="E12" s="5" t="s">
        <v>11</v>
      </c>
      <c r="F12" s="5" t="s">
        <v>12</v>
      </c>
      <c r="G12" s="5" t="s">
        <v>11</v>
      </c>
      <c r="H12" s="5" t="s">
        <v>12</v>
      </c>
      <c r="I12" s="5" t="s">
        <v>11</v>
      </c>
      <c r="J12" s="5" t="s">
        <v>12</v>
      </c>
      <c r="K12" s="40"/>
      <c r="L12" s="6"/>
    </row>
    <row r="13" spans="1:14" ht="15">
      <c r="B13" s="32" t="s">
        <v>2</v>
      </c>
      <c r="C13" s="33">
        <v>52</v>
      </c>
      <c r="D13" s="33">
        <v>138</v>
      </c>
      <c r="E13" s="33">
        <v>1946</v>
      </c>
      <c r="F13" s="25">
        <v>3271</v>
      </c>
      <c r="G13" s="25">
        <v>13</v>
      </c>
      <c r="H13" s="25">
        <v>59</v>
      </c>
      <c r="I13" s="25">
        <v>0</v>
      </c>
      <c r="J13" s="25">
        <v>3</v>
      </c>
      <c r="K13" s="25">
        <f t="shared" ref="K13:K21" si="0">+SUM(C13:J13)</f>
        <v>5482</v>
      </c>
    </row>
    <row r="14" spans="1:14" ht="15">
      <c r="B14" s="30" t="s">
        <v>3</v>
      </c>
      <c r="C14" s="27">
        <v>7441</v>
      </c>
      <c r="D14" s="27">
        <v>21514</v>
      </c>
      <c r="E14" s="27">
        <v>6461</v>
      </c>
      <c r="F14" s="26">
        <v>15558</v>
      </c>
      <c r="G14" s="26">
        <v>214</v>
      </c>
      <c r="H14" s="26">
        <v>557</v>
      </c>
      <c r="I14" s="26">
        <v>74</v>
      </c>
      <c r="J14" s="26">
        <v>275</v>
      </c>
      <c r="K14" s="25">
        <f t="shared" si="0"/>
        <v>52094</v>
      </c>
    </row>
    <row r="15" spans="1:14" ht="15">
      <c r="B15" s="30" t="s">
        <v>4</v>
      </c>
      <c r="C15" s="27">
        <v>4988</v>
      </c>
      <c r="D15" s="27">
        <v>11744</v>
      </c>
      <c r="E15" s="27">
        <v>3262</v>
      </c>
      <c r="F15" s="26">
        <v>6711</v>
      </c>
      <c r="G15" s="26">
        <v>71</v>
      </c>
      <c r="H15" s="26">
        <v>280</v>
      </c>
      <c r="I15" s="26">
        <v>6</v>
      </c>
      <c r="J15" s="26">
        <v>50</v>
      </c>
      <c r="K15" s="25">
        <f t="shared" si="0"/>
        <v>27112</v>
      </c>
    </row>
    <row r="16" spans="1:14" ht="15">
      <c r="B16" s="30" t="s">
        <v>5</v>
      </c>
      <c r="C16" s="27">
        <v>1506</v>
      </c>
      <c r="D16" s="27">
        <v>6458</v>
      </c>
      <c r="E16" s="27">
        <v>192</v>
      </c>
      <c r="F16" s="26">
        <v>1056</v>
      </c>
      <c r="G16" s="26">
        <v>12</v>
      </c>
      <c r="H16" s="26">
        <v>119</v>
      </c>
      <c r="I16" s="26">
        <v>1</v>
      </c>
      <c r="J16" s="26">
        <v>29</v>
      </c>
      <c r="K16" s="25">
        <f t="shared" si="0"/>
        <v>9373</v>
      </c>
    </row>
    <row r="17" spans="2:12" ht="15">
      <c r="B17" s="30" t="s">
        <v>6</v>
      </c>
      <c r="C17" s="27">
        <v>24</v>
      </c>
      <c r="D17" s="27">
        <v>193</v>
      </c>
      <c r="E17" s="27">
        <v>1238</v>
      </c>
      <c r="F17" s="26">
        <v>5789</v>
      </c>
      <c r="G17" s="26">
        <v>9</v>
      </c>
      <c r="H17" s="26">
        <v>60</v>
      </c>
      <c r="I17" s="26">
        <v>0</v>
      </c>
      <c r="J17" s="26">
        <v>4</v>
      </c>
      <c r="K17" s="25">
        <f t="shared" si="0"/>
        <v>7317</v>
      </c>
    </row>
    <row r="18" spans="2:12" ht="15">
      <c r="B18" s="30" t="s">
        <v>7</v>
      </c>
      <c r="C18" s="27">
        <v>57</v>
      </c>
      <c r="D18" s="27">
        <v>148</v>
      </c>
      <c r="E18" s="27">
        <v>1566</v>
      </c>
      <c r="F18" s="26">
        <v>3687</v>
      </c>
      <c r="G18" s="26">
        <v>13</v>
      </c>
      <c r="H18" s="26">
        <v>45</v>
      </c>
      <c r="I18" s="26">
        <v>1</v>
      </c>
      <c r="J18" s="26">
        <v>6</v>
      </c>
      <c r="K18" s="25">
        <f t="shared" si="0"/>
        <v>5523</v>
      </c>
    </row>
    <row r="19" spans="2:12" ht="15">
      <c r="B19" s="30" t="s">
        <v>8</v>
      </c>
      <c r="C19" s="27">
        <v>3175</v>
      </c>
      <c r="D19" s="27">
        <v>6473</v>
      </c>
      <c r="E19" s="27">
        <v>4667</v>
      </c>
      <c r="F19" s="26">
        <v>11320</v>
      </c>
      <c r="G19" s="26">
        <v>46</v>
      </c>
      <c r="H19" s="26">
        <v>209</v>
      </c>
      <c r="I19" s="26">
        <v>7</v>
      </c>
      <c r="J19" s="26">
        <v>15</v>
      </c>
      <c r="K19" s="25">
        <f t="shared" si="0"/>
        <v>25912</v>
      </c>
    </row>
    <row r="20" spans="2:12" ht="15">
      <c r="B20" s="30" t="s">
        <v>9</v>
      </c>
      <c r="C20" s="27">
        <v>1173</v>
      </c>
      <c r="D20" s="27">
        <v>1675</v>
      </c>
      <c r="E20" s="27">
        <v>24</v>
      </c>
      <c r="F20" s="26">
        <v>85</v>
      </c>
      <c r="G20" s="26">
        <v>6</v>
      </c>
      <c r="H20" s="26">
        <v>25</v>
      </c>
      <c r="I20" s="26">
        <v>0</v>
      </c>
      <c r="J20" s="26">
        <v>2</v>
      </c>
      <c r="K20" s="25">
        <f t="shared" si="0"/>
        <v>2990</v>
      </c>
    </row>
    <row r="21" spans="2:12" ht="15">
      <c r="B21" s="30" t="s">
        <v>10</v>
      </c>
      <c r="C21" s="27">
        <v>182</v>
      </c>
      <c r="D21" s="27">
        <v>309</v>
      </c>
      <c r="E21" s="27">
        <v>17</v>
      </c>
      <c r="F21" s="26">
        <v>49</v>
      </c>
      <c r="G21" s="26">
        <v>3</v>
      </c>
      <c r="H21" s="26">
        <v>11</v>
      </c>
      <c r="I21" s="26">
        <v>2</v>
      </c>
      <c r="J21" s="26">
        <v>3</v>
      </c>
      <c r="K21" s="25">
        <f t="shared" si="0"/>
        <v>576</v>
      </c>
    </row>
    <row r="22" spans="2:12" ht="15">
      <c r="B22" s="29" t="s">
        <v>27</v>
      </c>
      <c r="C22" s="28">
        <f t="shared" ref="C22:K22" si="1">+SUM(C13:C21)</f>
        <v>18598</v>
      </c>
      <c r="D22" s="28">
        <f t="shared" si="1"/>
        <v>48652</v>
      </c>
      <c r="E22" s="28">
        <f t="shared" si="1"/>
        <v>19373</v>
      </c>
      <c r="F22" s="28">
        <f t="shared" si="1"/>
        <v>47526</v>
      </c>
      <c r="G22" s="28">
        <f t="shared" si="1"/>
        <v>387</v>
      </c>
      <c r="H22" s="28">
        <f t="shared" si="1"/>
        <v>1365</v>
      </c>
      <c r="I22" s="28">
        <f t="shared" si="1"/>
        <v>91</v>
      </c>
      <c r="J22" s="28">
        <f t="shared" si="1"/>
        <v>387</v>
      </c>
      <c r="K22" s="28">
        <f t="shared" si="1"/>
        <v>136379</v>
      </c>
      <c r="L22" s="7"/>
    </row>
    <row r="23" spans="2:12">
      <c r="B23" s="23" t="s">
        <v>30</v>
      </c>
    </row>
    <row r="24" spans="2:12">
      <c r="B24" s="8" t="s">
        <v>31</v>
      </c>
    </row>
    <row r="25" spans="2:12">
      <c r="B25" s="8" t="s">
        <v>32</v>
      </c>
    </row>
    <row r="26" spans="2:12">
      <c r="B26" s="23" t="s">
        <v>33</v>
      </c>
    </row>
    <row r="27" spans="2:12">
      <c r="B27" s="23"/>
    </row>
    <row r="28" spans="2:12">
      <c r="B28" s="23"/>
    </row>
    <row r="29" spans="2:12">
      <c r="B29" s="23"/>
    </row>
    <row r="30" spans="2:12">
      <c r="B30" s="23"/>
    </row>
    <row r="31" spans="2:12">
      <c r="B31" s="23"/>
    </row>
    <row r="32" spans="2:12">
      <c r="B32" s="23"/>
    </row>
    <row r="37" spans="2:2">
      <c r="B37" s="23"/>
    </row>
    <row r="38" spans="2:2">
      <c r="B38" s="23"/>
    </row>
    <row r="39" spans="2:2">
      <c r="B39" s="23"/>
    </row>
    <row r="40" spans="2:2">
      <c r="B40" s="23"/>
    </row>
    <row r="41" spans="2:2">
      <c r="B41" s="23"/>
    </row>
    <row r="42" spans="2:2">
      <c r="B42" s="23"/>
    </row>
    <row r="43" spans="2:2">
      <c r="B43" s="23"/>
    </row>
    <row r="44" spans="2:2">
      <c r="B44" s="23"/>
    </row>
  </sheetData>
  <mergeCells count="12">
    <mergeCell ref="I11:J11"/>
    <mergeCell ref="K11:K12"/>
    <mergeCell ref="G1:G3"/>
    <mergeCell ref="B5:K5"/>
    <mergeCell ref="B6:K6"/>
    <mergeCell ref="B7:K7"/>
    <mergeCell ref="B8:K8"/>
    <mergeCell ref="B11:B12"/>
    <mergeCell ref="C11:D11"/>
    <mergeCell ref="E11:F11"/>
    <mergeCell ref="G11:H11"/>
    <mergeCell ref="B9:K9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76" orientation="landscape" r:id="rId1"/>
  <headerFooter alignWithMargins="0"/>
  <colBreaks count="1" manualBreakCount="1">
    <brk id="11" max="27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01C14-7A28-43F5-A487-DF73105C020A}">
  <sheetPr>
    <pageSetUpPr fitToPage="1"/>
  </sheetPr>
  <dimension ref="A1:N44"/>
  <sheetViews>
    <sheetView showGridLines="0" zoomScale="110" zoomScaleNormal="110" zoomScaleSheetLayoutView="120" workbookViewId="0">
      <selection activeCell="G11" sqref="G11:H11"/>
    </sheetView>
  </sheetViews>
  <sheetFormatPr baseColWidth="10" defaultColWidth="7.85546875" defaultRowHeight="12.75"/>
  <cols>
    <col min="1" max="1" width="4.28515625" customWidth="1"/>
    <col min="2" max="3" width="17" customWidth="1"/>
    <col min="4" max="4" width="14.7109375" customWidth="1"/>
    <col min="5" max="5" width="17" customWidth="1"/>
    <col min="6" max="6" width="17.7109375" customWidth="1"/>
    <col min="7" max="8" width="18" customWidth="1"/>
    <col min="9" max="11" width="17" customWidth="1"/>
    <col min="12" max="12" width="4.28515625" customWidth="1"/>
    <col min="13" max="13" width="7.85546875" customWidth="1"/>
  </cols>
  <sheetData>
    <row r="1" spans="1:14">
      <c r="G1" s="35"/>
    </row>
    <row r="2" spans="1:14">
      <c r="G2" s="35"/>
    </row>
    <row r="3" spans="1:14">
      <c r="G3" s="35"/>
    </row>
    <row r="5" spans="1:14" ht="18.75" customHeight="1">
      <c r="B5" s="41" t="s">
        <v>28</v>
      </c>
      <c r="C5" s="41"/>
      <c r="D5" s="41"/>
      <c r="E5" s="41"/>
      <c r="F5" s="41"/>
      <c r="G5" s="41"/>
      <c r="H5" s="41"/>
      <c r="I5" s="41"/>
      <c r="J5" s="41"/>
      <c r="K5" s="41"/>
      <c r="L5" s="1"/>
      <c r="M5" s="1"/>
    </row>
    <row r="6" spans="1:14" ht="36.75" customHeight="1">
      <c r="B6" s="41" t="s">
        <v>29</v>
      </c>
      <c r="C6" s="41"/>
      <c r="D6" s="41"/>
      <c r="E6" s="41"/>
      <c r="F6" s="41"/>
      <c r="G6" s="41"/>
      <c r="H6" s="41"/>
      <c r="I6" s="41"/>
      <c r="J6" s="41"/>
      <c r="K6" s="41"/>
      <c r="L6" s="1"/>
      <c r="M6" s="1"/>
    </row>
    <row r="7" spans="1:14" ht="18">
      <c r="B7" s="42" t="s">
        <v>37</v>
      </c>
      <c r="C7" s="42"/>
      <c r="D7" s="42"/>
      <c r="E7" s="42"/>
      <c r="F7" s="42"/>
      <c r="G7" s="42"/>
      <c r="H7" s="42"/>
      <c r="I7" s="42"/>
      <c r="J7" s="42"/>
      <c r="K7" s="42"/>
      <c r="L7" s="2"/>
      <c r="M7" s="2"/>
    </row>
    <row r="8" spans="1:14">
      <c r="B8" s="43" t="s">
        <v>23</v>
      </c>
      <c r="C8" s="43"/>
      <c r="D8" s="43"/>
      <c r="E8" s="43"/>
      <c r="F8" s="43"/>
      <c r="G8" s="43"/>
      <c r="H8" s="43"/>
      <c r="I8" s="43"/>
      <c r="J8" s="43"/>
      <c r="K8" s="43"/>
      <c r="L8" s="3"/>
    </row>
    <row r="9" spans="1:14">
      <c r="B9" s="43" t="s">
        <v>16</v>
      </c>
      <c r="C9" s="43"/>
      <c r="D9" s="43"/>
      <c r="E9" s="43"/>
      <c r="F9" s="43"/>
      <c r="G9" s="43"/>
      <c r="H9" s="43"/>
      <c r="I9" s="43"/>
      <c r="J9" s="43"/>
      <c r="K9" s="43"/>
      <c r="L9" s="3"/>
    </row>
    <row r="10" spans="1:14" ht="15">
      <c r="B10" s="21"/>
      <c r="C10" s="21"/>
      <c r="D10" s="21"/>
      <c r="E10" s="21"/>
      <c r="F10" s="21"/>
      <c r="G10" s="21"/>
      <c r="H10" s="21"/>
      <c r="I10" s="21"/>
      <c r="J10" s="22"/>
      <c r="K10" s="22"/>
      <c r="L10" s="3"/>
    </row>
    <row r="11" spans="1:14" ht="37.5" customHeight="1">
      <c r="A11" s="4"/>
      <c r="B11" s="40" t="s">
        <v>0</v>
      </c>
      <c r="C11" s="40" t="s">
        <v>13</v>
      </c>
      <c r="D11" s="40"/>
      <c r="E11" s="40" t="s">
        <v>14</v>
      </c>
      <c r="F11" s="40"/>
      <c r="G11" s="40" t="s">
        <v>38</v>
      </c>
      <c r="H11" s="40"/>
      <c r="I11" s="40" t="s">
        <v>1</v>
      </c>
      <c r="J11" s="40"/>
      <c r="K11" s="40" t="s">
        <v>27</v>
      </c>
      <c r="L11" s="6"/>
      <c r="N11" t="str">
        <f>+UPPER(M11)</f>
        <v/>
      </c>
    </row>
    <row r="12" spans="1:14" ht="15">
      <c r="A12" s="4"/>
      <c r="B12" s="40"/>
      <c r="C12" s="5" t="s">
        <v>11</v>
      </c>
      <c r="D12" s="5" t="s">
        <v>12</v>
      </c>
      <c r="E12" s="5" t="s">
        <v>11</v>
      </c>
      <c r="F12" s="5" t="s">
        <v>12</v>
      </c>
      <c r="G12" s="5" t="s">
        <v>11</v>
      </c>
      <c r="H12" s="5" t="s">
        <v>12</v>
      </c>
      <c r="I12" s="5" t="s">
        <v>11</v>
      </c>
      <c r="J12" s="5" t="s">
        <v>12</v>
      </c>
      <c r="K12" s="40"/>
      <c r="L12" s="6"/>
    </row>
    <row r="13" spans="1:14" ht="15">
      <c r="B13" s="32" t="s">
        <v>2</v>
      </c>
      <c r="C13" s="33">
        <v>64</v>
      </c>
      <c r="D13" s="33">
        <v>168</v>
      </c>
      <c r="E13" s="33">
        <v>2269</v>
      </c>
      <c r="F13" s="25">
        <v>3683</v>
      </c>
      <c r="G13" s="25">
        <v>12</v>
      </c>
      <c r="H13" s="25">
        <v>59</v>
      </c>
      <c r="I13" s="25">
        <v>0</v>
      </c>
      <c r="J13" s="25">
        <v>3</v>
      </c>
      <c r="K13" s="25">
        <f t="shared" ref="K13:K21" si="0">+SUM(C13:J13)</f>
        <v>6258</v>
      </c>
    </row>
    <row r="14" spans="1:14" ht="15">
      <c r="B14" s="30" t="s">
        <v>3</v>
      </c>
      <c r="C14" s="27">
        <v>8594</v>
      </c>
      <c r="D14" s="27">
        <v>23941</v>
      </c>
      <c r="E14" s="27">
        <v>7383</v>
      </c>
      <c r="F14" s="26">
        <v>17291</v>
      </c>
      <c r="G14" s="26">
        <v>213</v>
      </c>
      <c r="H14" s="26">
        <v>556</v>
      </c>
      <c r="I14" s="26">
        <v>73</v>
      </c>
      <c r="J14" s="26">
        <v>270</v>
      </c>
      <c r="K14" s="25">
        <f t="shared" si="0"/>
        <v>58321</v>
      </c>
    </row>
    <row r="15" spans="1:14" ht="15">
      <c r="B15" s="30" t="s">
        <v>4</v>
      </c>
      <c r="C15" s="27">
        <v>5821</v>
      </c>
      <c r="D15" s="27">
        <v>12992</v>
      </c>
      <c r="E15" s="27">
        <v>3778</v>
      </c>
      <c r="F15" s="26">
        <v>7525</v>
      </c>
      <c r="G15" s="26">
        <v>70</v>
      </c>
      <c r="H15" s="26">
        <v>285</v>
      </c>
      <c r="I15" s="26">
        <v>6</v>
      </c>
      <c r="J15" s="26">
        <v>51</v>
      </c>
      <c r="K15" s="25">
        <f t="shared" si="0"/>
        <v>30528</v>
      </c>
    </row>
    <row r="16" spans="1:14" ht="15">
      <c r="B16" s="30" t="s">
        <v>5</v>
      </c>
      <c r="C16" s="27">
        <v>1741</v>
      </c>
      <c r="D16" s="27">
        <v>7066</v>
      </c>
      <c r="E16" s="27">
        <v>229</v>
      </c>
      <c r="F16" s="26">
        <v>1193</v>
      </c>
      <c r="G16" s="26">
        <v>12</v>
      </c>
      <c r="H16" s="26">
        <v>115</v>
      </c>
      <c r="I16" s="26">
        <v>1</v>
      </c>
      <c r="J16" s="26">
        <v>29</v>
      </c>
      <c r="K16" s="25">
        <f t="shared" si="0"/>
        <v>10386</v>
      </c>
    </row>
    <row r="17" spans="2:12" ht="15">
      <c r="B17" s="30" t="s">
        <v>6</v>
      </c>
      <c r="C17" s="27">
        <v>24</v>
      </c>
      <c r="D17" s="27">
        <v>217</v>
      </c>
      <c r="E17" s="27">
        <v>1461</v>
      </c>
      <c r="F17" s="26">
        <v>6372</v>
      </c>
      <c r="G17" s="26">
        <v>7</v>
      </c>
      <c r="H17" s="26">
        <v>60</v>
      </c>
      <c r="I17" s="26">
        <v>0</v>
      </c>
      <c r="J17" s="26">
        <v>5</v>
      </c>
      <c r="K17" s="25">
        <f t="shared" si="0"/>
        <v>8146</v>
      </c>
    </row>
    <row r="18" spans="2:12" ht="15">
      <c r="B18" s="30" t="s">
        <v>7</v>
      </c>
      <c r="C18" s="27">
        <v>67</v>
      </c>
      <c r="D18" s="27">
        <v>177</v>
      </c>
      <c r="E18" s="27">
        <v>1941</v>
      </c>
      <c r="F18" s="26">
        <v>4222</v>
      </c>
      <c r="G18" s="26">
        <v>13</v>
      </c>
      <c r="H18" s="26">
        <v>44</v>
      </c>
      <c r="I18" s="26">
        <v>1</v>
      </c>
      <c r="J18" s="26">
        <v>5</v>
      </c>
      <c r="K18" s="25">
        <f t="shared" si="0"/>
        <v>6470</v>
      </c>
    </row>
    <row r="19" spans="2:12" ht="15">
      <c r="B19" s="30" t="s">
        <v>8</v>
      </c>
      <c r="C19" s="27">
        <v>3647</v>
      </c>
      <c r="D19" s="27">
        <v>7382</v>
      </c>
      <c r="E19" s="27">
        <v>5481</v>
      </c>
      <c r="F19" s="26">
        <v>12842</v>
      </c>
      <c r="G19" s="26">
        <v>48</v>
      </c>
      <c r="H19" s="26">
        <v>204</v>
      </c>
      <c r="I19" s="26">
        <v>6</v>
      </c>
      <c r="J19" s="26">
        <v>16</v>
      </c>
      <c r="K19" s="25">
        <f t="shared" si="0"/>
        <v>29626</v>
      </c>
    </row>
    <row r="20" spans="2:12" ht="15">
      <c r="B20" s="30" t="s">
        <v>9</v>
      </c>
      <c r="C20" s="27">
        <v>1429</v>
      </c>
      <c r="D20" s="27">
        <v>1984</v>
      </c>
      <c r="E20" s="27">
        <v>35</v>
      </c>
      <c r="F20" s="26">
        <v>99</v>
      </c>
      <c r="G20" s="26">
        <v>6</v>
      </c>
      <c r="H20" s="26">
        <v>25</v>
      </c>
      <c r="I20" s="26">
        <v>0</v>
      </c>
      <c r="J20" s="26">
        <v>2</v>
      </c>
      <c r="K20" s="25">
        <f t="shared" si="0"/>
        <v>3580</v>
      </c>
    </row>
    <row r="21" spans="2:12" ht="15">
      <c r="B21" s="30" t="s">
        <v>10</v>
      </c>
      <c r="C21" s="27">
        <v>223</v>
      </c>
      <c r="D21" s="27">
        <v>354</v>
      </c>
      <c r="E21" s="27">
        <v>19</v>
      </c>
      <c r="F21" s="26">
        <v>61</v>
      </c>
      <c r="G21" s="26">
        <v>3</v>
      </c>
      <c r="H21" s="26">
        <v>10</v>
      </c>
      <c r="I21" s="26">
        <v>2</v>
      </c>
      <c r="J21" s="26">
        <v>3</v>
      </c>
      <c r="K21" s="25">
        <f t="shared" si="0"/>
        <v>675</v>
      </c>
    </row>
    <row r="22" spans="2:12" ht="15">
      <c r="B22" s="29" t="s">
        <v>27</v>
      </c>
      <c r="C22" s="28">
        <f t="shared" ref="C22:K22" si="1">+SUM(C13:C21)</f>
        <v>21610</v>
      </c>
      <c r="D22" s="28">
        <f t="shared" si="1"/>
        <v>54281</v>
      </c>
      <c r="E22" s="28">
        <f t="shared" si="1"/>
        <v>22596</v>
      </c>
      <c r="F22" s="28">
        <f t="shared" si="1"/>
        <v>53288</v>
      </c>
      <c r="G22" s="28">
        <f t="shared" si="1"/>
        <v>384</v>
      </c>
      <c r="H22" s="28">
        <f t="shared" si="1"/>
        <v>1358</v>
      </c>
      <c r="I22" s="28">
        <f t="shared" si="1"/>
        <v>89</v>
      </c>
      <c r="J22" s="28">
        <f t="shared" si="1"/>
        <v>384</v>
      </c>
      <c r="K22" s="28">
        <f t="shared" si="1"/>
        <v>153990</v>
      </c>
      <c r="L22" s="7"/>
    </row>
    <row r="23" spans="2:12">
      <c r="B23" s="23" t="s">
        <v>30</v>
      </c>
    </row>
    <row r="24" spans="2:12">
      <c r="B24" s="8" t="s">
        <v>31</v>
      </c>
    </row>
    <row r="25" spans="2:12">
      <c r="B25" s="8" t="s">
        <v>32</v>
      </c>
    </row>
    <row r="26" spans="2:12">
      <c r="B26" s="23" t="s">
        <v>33</v>
      </c>
    </row>
    <row r="27" spans="2:12">
      <c r="B27" s="23"/>
    </row>
    <row r="28" spans="2:12">
      <c r="B28" s="23"/>
    </row>
    <row r="29" spans="2:12">
      <c r="B29" s="23"/>
    </row>
    <row r="30" spans="2:12">
      <c r="B30" s="23"/>
    </row>
    <row r="31" spans="2:12">
      <c r="B31" s="23"/>
    </row>
    <row r="32" spans="2:12">
      <c r="B32" s="23"/>
    </row>
    <row r="37" spans="2:2">
      <c r="B37" s="23"/>
    </row>
    <row r="38" spans="2:2">
      <c r="B38" s="23"/>
    </row>
    <row r="39" spans="2:2">
      <c r="B39" s="23"/>
    </row>
    <row r="40" spans="2:2">
      <c r="B40" s="23"/>
    </row>
    <row r="41" spans="2:2">
      <c r="B41" s="23"/>
    </row>
    <row r="42" spans="2:2">
      <c r="B42" s="23"/>
    </row>
    <row r="43" spans="2:2">
      <c r="B43" s="23"/>
    </row>
    <row r="44" spans="2:2">
      <c r="B44" s="23"/>
    </row>
  </sheetData>
  <mergeCells count="12">
    <mergeCell ref="I11:J11"/>
    <mergeCell ref="K11:K12"/>
    <mergeCell ref="G1:G3"/>
    <mergeCell ref="B5:K5"/>
    <mergeCell ref="B6:K6"/>
    <mergeCell ref="B7:K7"/>
    <mergeCell ref="B8:K8"/>
    <mergeCell ref="B11:B12"/>
    <mergeCell ref="C11:D11"/>
    <mergeCell ref="E11:F11"/>
    <mergeCell ref="G11:H11"/>
    <mergeCell ref="B9:K9"/>
  </mergeCells>
  <printOptions horizontalCentered="1" verticalCentered="1"/>
  <pageMargins left="0.47244094488188981" right="0.51181102362204722" top="1.1417322834645669" bottom="1.1417322834645669" header="0.74803149606299213" footer="0.74803149606299213"/>
  <pageSetup scale="76" orientation="landscape" r:id="rId1"/>
  <headerFooter alignWithMargins="0"/>
  <colBreaks count="1" manualBreakCount="1">
    <brk id="11" max="2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CARATULA</vt:lpstr>
      <vt:lpstr>JUB. ENTIDAD REG GEN 2012</vt:lpstr>
      <vt:lpstr>JUB. ENTIDAD REG GEN 2013</vt:lpstr>
      <vt:lpstr>JUB. ENTIDAD REG GEN 2014</vt:lpstr>
      <vt:lpstr>JUB. ENTIDAD REG GEN 2015</vt:lpstr>
      <vt:lpstr>JUB. ENTIDAD REG GEN 2016</vt:lpstr>
      <vt:lpstr>JUB. ENTIDAD REG GEN 2017</vt:lpstr>
      <vt:lpstr>JUB. ENTIDAD REG GEN 2018</vt:lpstr>
      <vt:lpstr>JUB. ENTIDAD REG GEN 2019</vt:lpstr>
      <vt:lpstr>JUB. ENTIDAD REG GEN 2020</vt:lpstr>
      <vt:lpstr>JUB. ENTIDAD REG GEN 2021</vt:lpstr>
      <vt:lpstr>JUB. ENTIDAD REG GEN 2022</vt:lpstr>
      <vt:lpstr>JUB. ENTIDAD REG GEN 2023</vt:lpstr>
      <vt:lpstr>CARATULA!Área_de_impresión</vt:lpstr>
      <vt:lpstr>'JUB. ENTIDAD REG GEN 2012'!Área_de_impresión</vt:lpstr>
      <vt:lpstr>'JUB. ENTIDAD REG GEN 2013'!Área_de_impresión</vt:lpstr>
      <vt:lpstr>'JUB. ENTIDAD REG GEN 2014'!Área_de_impresión</vt:lpstr>
      <vt:lpstr>'JUB. ENTIDAD REG GEN 2015'!Área_de_impresión</vt:lpstr>
      <vt:lpstr>'JUB. ENTIDAD REG GEN 2016'!Área_de_impresión</vt:lpstr>
      <vt:lpstr>'JUB. ENTIDAD REG GEN 2017'!Área_de_impresión</vt:lpstr>
      <vt:lpstr>'JUB. ENTIDAD REG GEN 2018'!Área_de_impresión</vt:lpstr>
      <vt:lpstr>'JUB. ENTIDAD REG GEN 2019'!Área_de_impresión</vt:lpstr>
      <vt:lpstr>'JUB. ENTIDAD REG GEN 2020'!Área_de_impresión</vt:lpstr>
      <vt:lpstr>'JUB. ENTIDAD REG GEN 2021'!Área_de_impresión</vt:lpstr>
      <vt:lpstr>'JUB. ENTIDAD REG GEN 2022'!Área_de_impresión</vt:lpstr>
      <vt:lpstr>'JUB. ENTIDAD REG GEN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Sistema de Informacion de Pensiones</dc:title>
  <dc:subject>...</dc:subject>
  <dc:creator>APS</dc:creator>
  <cp:keywords>...</cp:keywords>
  <dc:description>...</dc:description>
  <cp:lastModifiedBy>Varios 3 Office 365</cp:lastModifiedBy>
  <cp:revision>6</cp:revision>
  <cp:lastPrinted>2025-04-24T13:23:53Z</cp:lastPrinted>
  <dcterms:created xsi:type="dcterms:W3CDTF">2023-04-19T15:27:26Z</dcterms:created>
  <dcterms:modified xsi:type="dcterms:W3CDTF">2025-04-24T13:24:11Z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OOXMLCorePropertyCategory">
    <vt:lpwstr>....</vt:lpwstr>
  </property>
</Properties>
</file>